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ortdm-my.sharepoint.com/personal/nkosiyabon_ortambodm_gov_za1/Documents/Documents/O. R. Tambo DM/O. R. Tambo - Projects/Tender Documents/2025 - 2026 FY/June '26/Lukwethu RWSS/"/>
    </mc:Choice>
  </mc:AlternateContent>
  <xr:revisionPtr revIDLastSave="0" documentId="8_{018C8B66-151D-4799-ABFB-38841B85FA79}" xr6:coauthVersionLast="47" xr6:coauthVersionMax="47" xr10:uidLastSave="{00000000-0000-0000-0000-000000000000}"/>
  <bookViews>
    <workbookView xWindow="-110" yWindow="-110" windowWidth="19420" windowHeight="11500" xr2:uid="{0F8DB9F4-59D0-4C1F-B566-06115B45CAD5}"/>
  </bookViews>
  <sheets>
    <sheet name="Contract 1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5" i="1" l="1"/>
  <c r="G236" i="1"/>
  <c r="E437" i="1" l="1"/>
  <c r="E433" i="1"/>
  <c r="E429" i="1"/>
  <c r="G456" i="1" l="1"/>
  <c r="E457" i="1" s="1"/>
  <c r="G453" i="1"/>
  <c r="E454" i="1" s="1"/>
  <c r="G450" i="1"/>
  <c r="E451" i="1" s="1"/>
  <c r="G446" i="1"/>
  <c r="E447" i="1" s="1"/>
  <c r="G444" i="1"/>
  <c r="E445" i="1" s="1"/>
  <c r="G442" i="1"/>
  <c r="E443" i="1" s="1"/>
  <c r="G366" i="1"/>
  <c r="G261" i="1"/>
  <c r="G177" i="1"/>
  <c r="G171" i="1"/>
  <c r="G160" i="1"/>
  <c r="G146" i="1"/>
  <c r="F91" i="1"/>
</calcChain>
</file>

<file path=xl/sharedStrings.xml><?xml version="1.0" encoding="utf-8"?>
<sst xmlns="http://schemas.openxmlformats.org/spreadsheetml/2006/main" count="1155" uniqueCount="779">
  <si>
    <t>ITEM</t>
  </si>
  <si>
    <t>PAYMENT REFERS</t>
  </si>
  <si>
    <t>DESCRIPTION</t>
  </si>
  <si>
    <t>UNIT</t>
  </si>
  <si>
    <t>QUANTITY</t>
  </si>
  <si>
    <t>RATE</t>
  </si>
  <si>
    <t>AMOUNT</t>
  </si>
  <si>
    <t>TOTAL CARRIED FORWARD</t>
  </si>
  <si>
    <t>Contractual Requirements</t>
  </si>
  <si>
    <t>SANS     1200 A</t>
  </si>
  <si>
    <t>8.3.1</t>
  </si>
  <si>
    <t>Establish facilities on the Site</t>
  </si>
  <si>
    <t>Sum</t>
  </si>
  <si>
    <t>8.3.2</t>
  </si>
  <si>
    <t>Facilities for Engineer:</t>
  </si>
  <si>
    <t>8.3.2.3</t>
  </si>
  <si>
    <t>PSAB 3.2</t>
  </si>
  <si>
    <t>Facilities for Contractor for duration of construction except where otherwise stated</t>
  </si>
  <si>
    <t>PS 7.2</t>
  </si>
  <si>
    <t>(a) Offices, workshops and storage sheds</t>
  </si>
  <si>
    <t>(b) Ablution and latrine facilities</t>
  </si>
  <si>
    <t>PS 7.6</t>
  </si>
  <si>
    <t>(c) Living Accomodation</t>
  </si>
  <si>
    <t>(d) Tools and equipment</t>
  </si>
  <si>
    <t>PS 7.1</t>
  </si>
  <si>
    <t>(e) Water supplies, electric power and communications</t>
  </si>
  <si>
    <t>(f) Dealing with water (Subclause 5.5)</t>
  </si>
  <si>
    <t>(g) Access (see 5.8)</t>
  </si>
  <si>
    <t>(h) Plant</t>
  </si>
  <si>
    <t>(a) Furnished offices (1 No.)</t>
  </si>
  <si>
    <t>(b) Telephone</t>
  </si>
  <si>
    <t xml:space="preserve">(d) Provision of survey equipment </t>
  </si>
  <si>
    <t>(e) Engineers Equipment</t>
  </si>
  <si>
    <t>8.3.3</t>
  </si>
  <si>
    <t>Other Fixed-Charge Obligations</t>
  </si>
  <si>
    <t>8.3.4</t>
  </si>
  <si>
    <t>Removal of Engineer's and Contractor's site establishment on completion</t>
  </si>
  <si>
    <t>PD</t>
  </si>
  <si>
    <t>Compliance with Occupational Health &amp; Safety. The sum shall cover the fixed cost associated with the Contractor's Health &amp; Safety Obligations</t>
  </si>
  <si>
    <t>PE</t>
  </si>
  <si>
    <t>Compliance with Environmental Management Obligations. The sum shall cover the fixed cost associated with the Contractor's Environmental Management Obligations</t>
  </si>
  <si>
    <t>Compliance with As-Built Requirements</t>
  </si>
  <si>
    <t>BROUGHT FORWARD</t>
  </si>
  <si>
    <t>8.4.1</t>
  </si>
  <si>
    <t>8.4.2</t>
  </si>
  <si>
    <t>Operation and Maintenance of Facilities on Site, for Duration of Construction, except where otherwise stated for engineer</t>
  </si>
  <si>
    <t>8.4.2.1</t>
  </si>
  <si>
    <t>(a) Furnished Office</t>
  </si>
  <si>
    <t>8.4.2.2</t>
  </si>
  <si>
    <t>Facilities for Contractor:</t>
  </si>
  <si>
    <t>Facilities for the Engineer:</t>
  </si>
  <si>
    <t>8.4.3</t>
  </si>
  <si>
    <t>Supervision for the Duration of Construction</t>
  </si>
  <si>
    <t>8.4.5</t>
  </si>
  <si>
    <t>8.3.7</t>
  </si>
  <si>
    <t>Sums stated provisionally by Engineer:</t>
  </si>
  <si>
    <t>Other Time-Related Obligations:</t>
  </si>
  <si>
    <t>Prov. Sum</t>
  </si>
  <si>
    <t>%</t>
  </si>
  <si>
    <t>PS12</t>
  </si>
  <si>
    <t>Overheads, charges &amp; profit on above provisional sum</t>
  </si>
  <si>
    <t>Allow for Civil Engineering, Environmental and Health &amp; Safety trainee student or Young Graduates</t>
  </si>
  <si>
    <t xml:space="preserve">Telephone for Employers Agent &amp; Assistant </t>
  </si>
  <si>
    <t>Employer's Agent cost for Environmental Management Plan, Method Statement and Contractor Training</t>
  </si>
  <si>
    <t>Allow provisional sum for the specialised testing of the works, either material or completed works as instructed by the Employers Agent</t>
  </si>
  <si>
    <t>Dayworks (Provisional)</t>
  </si>
  <si>
    <t>a) Labour</t>
  </si>
  <si>
    <t>hrs</t>
  </si>
  <si>
    <t>iii) Semi-skilled</t>
  </si>
  <si>
    <t>iv) Unskilled</t>
  </si>
  <si>
    <t>i) Foreman</t>
  </si>
  <si>
    <t>ii) Skilled</t>
  </si>
  <si>
    <t>PSA8-5</t>
  </si>
  <si>
    <t>iii) Tractor-Loader-Backhoe</t>
  </si>
  <si>
    <t xml:space="preserve">iv) Compactors (Wacker or similar approved) </t>
  </si>
  <si>
    <t>ii) 10m³ Tip Truck</t>
  </si>
  <si>
    <t>i) 6m³ Tip Truck</t>
  </si>
  <si>
    <t>b) Plant</t>
  </si>
  <si>
    <t>i) Allow for net cost of goods or materials actually used</t>
  </si>
  <si>
    <t>c) Materials</t>
  </si>
  <si>
    <t xml:space="preserve">(a) Verification and protection of existing services </t>
  </si>
  <si>
    <t xml:space="preserve"> Sum</t>
  </si>
  <si>
    <t>Temporary Works</t>
  </si>
  <si>
    <t>SANS     1200 C</t>
  </si>
  <si>
    <t>8.2.1</t>
  </si>
  <si>
    <t xml:space="preserve">Clear and grub for pipeline routes up to a width of 2m. </t>
  </si>
  <si>
    <t>m</t>
  </si>
  <si>
    <t>8.2.2</t>
  </si>
  <si>
    <t>Remove and grub large trees and tree stumps of girth:</t>
  </si>
  <si>
    <t>a) Over 1.0m and up to 2.0m</t>
  </si>
  <si>
    <t>No</t>
  </si>
  <si>
    <t>PSC1</t>
  </si>
  <si>
    <t>m³</t>
  </si>
  <si>
    <t>8.2.5</t>
  </si>
  <si>
    <t>Take down existing fences:</t>
  </si>
  <si>
    <t>PSC3</t>
  </si>
  <si>
    <t>Remove and/or secure existing fences that intersect a trench</t>
  </si>
  <si>
    <t>Diamond mesh fencing up to 2m high</t>
  </si>
  <si>
    <t>Remove and secure existing fences that adjoin a trench</t>
  </si>
  <si>
    <t>SABS    1200 DB</t>
  </si>
  <si>
    <t>Excavation (Provisional)</t>
  </si>
  <si>
    <t>8.3.2(a)</t>
  </si>
  <si>
    <t>Excavate in all materials for trenches backfill, compact, and dispose of surplus/unsuitable material, for pipes up to 400mm dia for total trench depth: (ref. PSDB1, PSDB2, PSDB3 and PSDB5)</t>
  </si>
  <si>
    <t xml:space="preserve">8.3.2(b) </t>
  </si>
  <si>
    <t>Hard Rock Material</t>
  </si>
  <si>
    <t xml:space="preserve">Boulder excavation, class A </t>
  </si>
  <si>
    <t>8.3.2(c)</t>
  </si>
  <si>
    <t>Excavation ancillaries</t>
  </si>
  <si>
    <t>8.3.3.1 (c)</t>
  </si>
  <si>
    <t>Make up deficiency in backfill material, by importation from borrow pit selected by Contractor</t>
  </si>
  <si>
    <t>8.3.3.3</t>
  </si>
  <si>
    <t>Compaction in road reserves (ref. PSDB 3.5)</t>
  </si>
  <si>
    <t>Compact with material from commercial source to 95% Mod AASHTO</t>
  </si>
  <si>
    <t>PSDB1</t>
  </si>
  <si>
    <t>Backfilling trenches using 13mm washed stone</t>
  </si>
  <si>
    <t>8.3.3.4</t>
  </si>
  <si>
    <t>Extra-over Items 8.3.3.1 (c) for overhaul, in excess of freehaul distance of 1 km</t>
  </si>
  <si>
    <t>m³.km</t>
  </si>
  <si>
    <t>8.3.5</t>
  </si>
  <si>
    <t>Existing Services that Intersect or Adjoin a Pipe Trench</t>
  </si>
  <si>
    <t>(a) Services that intersect a trench a pipe trench</t>
  </si>
  <si>
    <t>i) ESKOM cables</t>
  </si>
  <si>
    <t>No.</t>
  </si>
  <si>
    <t>iii) Watermains up to 300mm dia</t>
  </si>
  <si>
    <t>(b) Services that adjoin a trench a pipe trench</t>
  </si>
  <si>
    <t>Extra over items C.1.1 for excavation (provisional) in: (ref. PSDB3)</t>
  </si>
  <si>
    <t>8.2.3</t>
  </si>
  <si>
    <t>PSL 3.13.2</t>
  </si>
  <si>
    <t>75mm</t>
  </si>
  <si>
    <t>100mm</t>
  </si>
  <si>
    <t>SANS     1200 LB</t>
  </si>
  <si>
    <t>8.2.2.2</t>
  </si>
  <si>
    <t>Bedding from Borrow Pits</t>
  </si>
  <si>
    <t>Selected fill material</t>
  </si>
  <si>
    <t>8.2.2.3</t>
  </si>
  <si>
    <t>Imported from commercial source (including haul).</t>
  </si>
  <si>
    <t>Selected granular material</t>
  </si>
  <si>
    <t>Provision of Bedding from Trench Excavation</t>
  </si>
  <si>
    <t>8.2.1 &amp; PS LB 3.1</t>
  </si>
  <si>
    <t>8.2.1 (a)</t>
  </si>
  <si>
    <t>8.2.1 (b)</t>
  </si>
  <si>
    <t>SANS     1200 L</t>
  </si>
  <si>
    <t>Supply, lay, joint and bed including cutting pipes where required for the following:</t>
  </si>
  <si>
    <t>Extra-over 8.2.1 for the Supplying, Laying and Bedding of Specials complete with Couplings as follows:</t>
  </si>
  <si>
    <t>63mm x 50 mm</t>
  </si>
  <si>
    <t>90mm x 63mm</t>
  </si>
  <si>
    <t>Equal Tees (PN16)</t>
  </si>
  <si>
    <t>75mm x 75mm</t>
  </si>
  <si>
    <t>75mm x 50mm</t>
  </si>
  <si>
    <t>90mm x 75mm</t>
  </si>
  <si>
    <t>ii) Overheads, charges &amp; profit on above provisional sum</t>
  </si>
  <si>
    <t>Allow provisional sum for the accredited training of selected potential local labourers</t>
  </si>
  <si>
    <t>8.2.2.2 (a)</t>
  </si>
  <si>
    <t>8.2.2.2 (b)</t>
  </si>
  <si>
    <t>8.2.2.3 (a)</t>
  </si>
  <si>
    <t>8.2.2.3 (b)</t>
  </si>
  <si>
    <t>90mm dia. x 11.25° bends.</t>
  </si>
  <si>
    <t>uPVC Pipe Bends (Class 16)</t>
  </si>
  <si>
    <t>110mm dia. x 11.25° bends.</t>
  </si>
  <si>
    <t>110mm dia. x 45° bends.</t>
  </si>
  <si>
    <t>Month</t>
  </si>
  <si>
    <t>PSA 8.4.6.2</t>
  </si>
  <si>
    <t>Security Services Costs</t>
  </si>
  <si>
    <t>75mm x 63mm</t>
  </si>
  <si>
    <t>110mm x 90mm</t>
  </si>
  <si>
    <t>HDPE Reducers</t>
  </si>
  <si>
    <t>HDPE PE100 reducer with a SDR of 11 and a pressure rating of 16 bar. The reducers must be suitable for butt welding on to PE100 HDPE pipe. All reducers must comply with SANS/ISO 4427</t>
  </si>
  <si>
    <t>uPVC Reducers (Class 16)</t>
  </si>
  <si>
    <t>50mm x 50mm</t>
  </si>
  <si>
    <t>63mm x 63mm</t>
  </si>
  <si>
    <t>Reducing Tees (PN16)</t>
  </si>
  <si>
    <t>Cross</t>
  </si>
  <si>
    <t>150mm</t>
  </si>
  <si>
    <t xml:space="preserve">0.0 m to 1.5 m </t>
  </si>
  <si>
    <t>1.5 m to 3.5 m</t>
  </si>
  <si>
    <t>Clear Site</t>
  </si>
  <si>
    <t>SCHEDULE 2: SITE CLEARANCE</t>
  </si>
  <si>
    <t xml:space="preserve">Remove topsoil in 600mm wide strip to depth of 150mm, stockpile, maintain and reinstate. </t>
  </si>
  <si>
    <t>PSC 8.2.13</t>
  </si>
  <si>
    <t>Remove existing gravel layer works to stockpile and maintain (for use as selected layers) as instructed by the Engineer.</t>
  </si>
  <si>
    <t xml:space="preserve">Gravel layer works to District Roads.               </t>
  </si>
  <si>
    <t>Fill material</t>
  </si>
  <si>
    <t>Excavate unsuitable material from bottom of trench, incl. backfill compact and dispose of surplus material within freehaul distance of 1 km (Ref PSDB4)</t>
  </si>
  <si>
    <t>200mm</t>
  </si>
  <si>
    <t>50mm</t>
  </si>
  <si>
    <t>Supply and install the following flanged Resilient seal  Gate valves complete with valve chamber, PN 12 with non-rising spindle, Clockwise closing, including all gaskets, bolts, nuts and washers as per detailed drawings.  All valve chambers will be installed by SMME contractors</t>
  </si>
  <si>
    <t>90mm dia. x 22.5° bends.</t>
  </si>
  <si>
    <t>90mm dia. x 90° bends.</t>
  </si>
  <si>
    <t>110mm dia. x 22.5° bends.</t>
  </si>
  <si>
    <t>160mm dia. x 11.25° bends.</t>
  </si>
  <si>
    <t>160mm dia. x 45° bends.</t>
  </si>
  <si>
    <t>200mm dia. x 11.25° bends.</t>
  </si>
  <si>
    <t>200mm dia. x 22.5° bends.</t>
  </si>
  <si>
    <t>90mm x 50mm</t>
  </si>
  <si>
    <t>110mm x 63mm</t>
  </si>
  <si>
    <t>110mm x 75mm</t>
  </si>
  <si>
    <t>160mm x 90mm</t>
  </si>
  <si>
    <t>160mm x 110mm</t>
  </si>
  <si>
    <t>200mm x 110mm</t>
  </si>
  <si>
    <t>200mm x 160mm</t>
  </si>
  <si>
    <t>90mm x 90mm</t>
  </si>
  <si>
    <t>200mm x 200mm</t>
  </si>
  <si>
    <t>110mm x 110mm</t>
  </si>
  <si>
    <t>160mm x 63mm</t>
  </si>
  <si>
    <t>160mm x 160mm</t>
  </si>
  <si>
    <t>Extra-over 8.2.1 for the supplying, fixing and Bedding of Valves as indicated below:</t>
  </si>
  <si>
    <t>Isolation Valves Complete</t>
  </si>
  <si>
    <t>Air Valves Complete</t>
  </si>
  <si>
    <t>80mm</t>
  </si>
  <si>
    <t>Scour Valves Complete</t>
  </si>
  <si>
    <t>Supply and install PN 12 Scour Valve assemblies complete with wedge gate valve and valve chamber as per detailed drawings. Rate is inclusive of valve chamber, scour pipework and headwall to scour pipe. All valve chambers will be installed by SMME contractors</t>
  </si>
  <si>
    <t>Supply and install 50mm PN 12 Air Valve assemblies complete with valve chamber as per detailed drawings. Rate is inclusive of valve chamber and all specials required. All valve chambers will be installed by SMME contractors,</t>
  </si>
  <si>
    <t>SCHEDULE 1: PRELIMINARY AND GENERAL</t>
  </si>
  <si>
    <t xml:space="preserve">SCHEDULE 5: PIPE FITTINGS AND SPECIALS </t>
  </si>
  <si>
    <t>SCHEDULE 6: BEDDING (PIPES)</t>
  </si>
  <si>
    <t>SCHEDULE 7: VALVES AND CHAMBERS</t>
  </si>
  <si>
    <t>(c) Laboratories</t>
  </si>
  <si>
    <t xml:space="preserve">(g) Refuse bins at the site camp </t>
  </si>
  <si>
    <t>(d) Living Accomodation</t>
  </si>
  <si>
    <t>(e) Tools and equipment</t>
  </si>
  <si>
    <t>(f) Water supplies, electric power and communications</t>
  </si>
  <si>
    <t>(h) Dealing with water (Subclause 5.5)</t>
  </si>
  <si>
    <t>(i) Access (see 5.8)</t>
  </si>
  <si>
    <t>PSA 8.4.6</t>
  </si>
  <si>
    <t>(j) Plant</t>
  </si>
  <si>
    <t>PSHSS 6.1.2; CR 5(1)(l)</t>
  </si>
  <si>
    <t>i) Preparation of the Contractor's site specific Health and Safety Plan</t>
  </si>
  <si>
    <t>CR 7(1)(b)</t>
  </si>
  <si>
    <t>ii) Principal Contractor's initial obligations in respect of the Occupational Health and Safety Act and Construction Regulations</t>
  </si>
  <si>
    <t>iii) Cost of medical certificates and medical surveillance</t>
  </si>
  <si>
    <t>PSHSS 7.2</t>
  </si>
  <si>
    <t>(a) Initial (baseline) medical examinations</t>
  </si>
  <si>
    <t/>
  </si>
  <si>
    <t>(b) Exit medical examinations</t>
  </si>
  <si>
    <t>iv) Allowance for Health and Safety Officer</t>
  </si>
  <si>
    <t>GSR 2; PSHSS 7.7</t>
  </si>
  <si>
    <t>v) Provision of EPWP Branded SABS Personal Protective Equipment</t>
  </si>
  <si>
    <t>(a) Hard Hats</t>
  </si>
  <si>
    <t>(b) Reflective vests</t>
  </si>
  <si>
    <t>(c) Protective foot wear</t>
  </si>
  <si>
    <t>(d) Dust masks FFP2</t>
  </si>
  <si>
    <t>(e) Gloves</t>
  </si>
  <si>
    <t>PSA 8.4.7</t>
  </si>
  <si>
    <t>(c) Nameboard (1 No.)</t>
  </si>
  <si>
    <t>External full-time SACPCMP registered Construction Health and Safety Officer supervision for the duration of the contract</t>
  </si>
  <si>
    <t>Allowance for Social Facilitation (ISD) services for the duration of the contract</t>
  </si>
  <si>
    <t>Allowance for ECO for the duration of the contract</t>
  </si>
  <si>
    <t>Allow for Additional Construction Monitoring - Level 3 for the full duration of the contract</t>
  </si>
  <si>
    <t>Allow for the provision of the Engineer's Bakkie for the duration of the Contract.  The amount allowed for is inclusive of fuel</t>
  </si>
  <si>
    <t>Allow provisional sum for the non-accredited training of selected potential local labourers</t>
  </si>
  <si>
    <t>Pair</t>
  </si>
  <si>
    <t>FIXED-CHARGE AND VALUE-RELATED ITEMS</t>
  </si>
  <si>
    <t>SCHEDULED TIME-RELATED ITEMS</t>
  </si>
  <si>
    <t>CR 7(1)(g)</t>
  </si>
  <si>
    <t>Concrete Encasing</t>
  </si>
  <si>
    <t>Fire Hydrants</t>
  </si>
  <si>
    <t>Bulk Water Meter Complete</t>
  </si>
  <si>
    <t>Check / Non Return Valves Complete</t>
  </si>
  <si>
    <t>(a) Hydrogeological Investigations. Cost to include, inter alia, feasibility assessments, siting of production boreholes sites and WULA/Borehole Registration.</t>
  </si>
  <si>
    <t>(b) Overheads, charges &amp; profit on above provisional sum</t>
  </si>
  <si>
    <t>(c) Topographical Surveys and As-built Drawings</t>
  </si>
  <si>
    <t>(d) Overheads, charges &amp; profit on above provisional sum</t>
  </si>
  <si>
    <t>(f) Overheads, charges &amp; profit on above provisional sum</t>
  </si>
  <si>
    <r>
      <t>(e) Construct 3 No. Production Boreholes, costs to include borehole drilling, pump testing, water quality testing, installation of 5m</t>
    </r>
    <r>
      <rPr>
        <vertAlign val="superscript"/>
        <sz val="8"/>
        <color theme="1"/>
        <rFont val="Arial"/>
        <family val="2"/>
      </rPr>
      <t>3</t>
    </r>
    <r>
      <rPr>
        <sz val="8"/>
        <color theme="1"/>
        <rFont val="Arial"/>
        <family val="2"/>
      </rPr>
      <t>/hr</t>
    </r>
  </si>
  <si>
    <t>SUPPLY AND INSTALLATION OF GENERATOR</t>
  </si>
  <si>
    <t>BOREHOLE INVESTIGATIONS</t>
  </si>
  <si>
    <t>(a) Supply and install generator and accessories to run Borehole punp system (Note: specification of Generator will be issued by Engineer)</t>
  </si>
  <si>
    <t>SUPPLY AND CONSTRUCTION OF PUMPING MAIN</t>
  </si>
  <si>
    <t>(a) Design, supply and construct 90 mm diameter 16 bar class uPVC pipes for pumping main, air valves, scour valves and related appurtenances for the production borehole sites (Note: A Separate BoQ, itemising and quantifying items provided under this Sum shall be issued before construction is commenced with and shall form the final basis for payment)</t>
  </si>
  <si>
    <t>(a) Design, supply and construct reticulation using 12 bar class uPVC pipes for the water reticulation network, communal standpipes, valves, meters and related appurtenances for the production borehole sites (Note: A Separate BoQ, itemising and quantifying items provided under this Sum shall be issued before construction is commenced with and shall form the final basis for payment)</t>
  </si>
  <si>
    <t>SUPPLY AND CONSTRUCTION OF PIPELINES</t>
  </si>
  <si>
    <t>SCHEDULE 3: EARTHWORKS (PIPE TRENCHES)</t>
  </si>
  <si>
    <t>MISCELLANEOUS</t>
  </si>
  <si>
    <t>Diversion berm, to detail, across road inclusive of imported gravel, compaction and shaping</t>
  </si>
  <si>
    <t>m²</t>
  </si>
  <si>
    <t xml:space="preserve">Construct concrete V-drain, to detail, inclusive of excavation and re-inforcement </t>
  </si>
  <si>
    <t>Ungrouted stone pitching, to detail, to from shallow ditch drain at berm outlet</t>
  </si>
  <si>
    <t>Dealing with Water in River &amp; Stream Crossings</t>
  </si>
  <si>
    <t>Dealing with water at river crossings</t>
  </si>
  <si>
    <t xml:space="preserve">Dealing with water at stream crossings </t>
  </si>
  <si>
    <t>8.1.2</t>
  </si>
  <si>
    <t>7.1.1</t>
  </si>
  <si>
    <t>7.2.1</t>
  </si>
  <si>
    <t>7.3.2</t>
  </si>
  <si>
    <t>7.1.3</t>
  </si>
  <si>
    <t>7.1.4</t>
  </si>
  <si>
    <t>7.1.5</t>
  </si>
  <si>
    <t>6.1.1</t>
  </si>
  <si>
    <t>6.1.2</t>
  </si>
  <si>
    <t>6.2.1</t>
  </si>
  <si>
    <t>6.2.2</t>
  </si>
  <si>
    <t>6.3.1</t>
  </si>
  <si>
    <t>6.3.2</t>
  </si>
  <si>
    <t>110mm dia. x 90° bends.</t>
  </si>
  <si>
    <t>160mm dia. x 90° bends.</t>
  </si>
  <si>
    <t>1.2.1</t>
  </si>
  <si>
    <t>1.2.2</t>
  </si>
  <si>
    <t>1.2.3</t>
  </si>
  <si>
    <t>1.2.4</t>
  </si>
  <si>
    <t>1.2.5</t>
  </si>
  <si>
    <t>1.3.1</t>
  </si>
  <si>
    <t>1.3.2</t>
  </si>
  <si>
    <t>1.3.3</t>
  </si>
  <si>
    <t>1.3.4</t>
  </si>
  <si>
    <t>1.3.5</t>
  </si>
  <si>
    <t>1.3.6</t>
  </si>
  <si>
    <t>1.3.7</t>
  </si>
  <si>
    <t>1.3.8</t>
  </si>
  <si>
    <t>1.3.9</t>
  </si>
  <si>
    <t>1.3.10</t>
  </si>
  <si>
    <t>1.9.1</t>
  </si>
  <si>
    <t>1.9.2</t>
  </si>
  <si>
    <t>1.9.3</t>
  </si>
  <si>
    <t>1.10.1</t>
  </si>
  <si>
    <t>1.10.2</t>
  </si>
  <si>
    <t>1.10.3</t>
  </si>
  <si>
    <t>1.10.4</t>
  </si>
  <si>
    <t>1.10.5</t>
  </si>
  <si>
    <t>1.14.1</t>
  </si>
  <si>
    <t>1.14.2</t>
  </si>
  <si>
    <t>1.15.1</t>
  </si>
  <si>
    <t>1.15.2</t>
  </si>
  <si>
    <t>1.15.3</t>
  </si>
  <si>
    <t>1.15.4</t>
  </si>
  <si>
    <t>1.15.5</t>
  </si>
  <si>
    <t>1.15.6</t>
  </si>
  <si>
    <t>1.15.7</t>
  </si>
  <si>
    <t>1.15.8</t>
  </si>
  <si>
    <t>1.28.1</t>
  </si>
  <si>
    <t>1.28.2</t>
  </si>
  <si>
    <t>1.28.3</t>
  </si>
  <si>
    <t>1.28.4</t>
  </si>
  <si>
    <t>1.28.5</t>
  </si>
  <si>
    <t>1.28.6</t>
  </si>
  <si>
    <t>1.28.7</t>
  </si>
  <si>
    <t>1.28.8</t>
  </si>
  <si>
    <t>1.28.9</t>
  </si>
  <si>
    <t>1.28.10</t>
  </si>
  <si>
    <t>1.28.11</t>
  </si>
  <si>
    <t>1.28.12</t>
  </si>
  <si>
    <t>1.28.13</t>
  </si>
  <si>
    <t>1.28.14</t>
  </si>
  <si>
    <t>1.28.15</t>
  </si>
  <si>
    <t>1.28.16</t>
  </si>
  <si>
    <t>1.28.17</t>
  </si>
  <si>
    <t>1.28.18</t>
  </si>
  <si>
    <t>1.28.19</t>
  </si>
  <si>
    <t>1.28.20</t>
  </si>
  <si>
    <t>1.29.1</t>
  </si>
  <si>
    <t>1.29.2</t>
  </si>
  <si>
    <t>1.29.3</t>
  </si>
  <si>
    <t>1.29.4</t>
  </si>
  <si>
    <t>1.30.1</t>
  </si>
  <si>
    <t>1.30.2</t>
  </si>
  <si>
    <t>1.30.3</t>
  </si>
  <si>
    <t>1.30.4</t>
  </si>
  <si>
    <t>1.31.1</t>
  </si>
  <si>
    <t>1.31.2</t>
  </si>
  <si>
    <t>1.32.1</t>
  </si>
  <si>
    <t>2.1.1</t>
  </si>
  <si>
    <t>2.1.2</t>
  </si>
  <si>
    <t>2.1.3</t>
  </si>
  <si>
    <t>2.1.4</t>
  </si>
  <si>
    <t>2.2.1</t>
  </si>
  <si>
    <t>2.3.1</t>
  </si>
  <si>
    <t>2.4.1</t>
  </si>
  <si>
    <t>2.4.2</t>
  </si>
  <si>
    <t>2.5.1</t>
  </si>
  <si>
    <t>2.5.2</t>
  </si>
  <si>
    <t>2.5.3</t>
  </si>
  <si>
    <t>2.6.1</t>
  </si>
  <si>
    <t>2.6.2</t>
  </si>
  <si>
    <t>3.1.1</t>
  </si>
  <si>
    <t>3.1.2</t>
  </si>
  <si>
    <t>3.2.1</t>
  </si>
  <si>
    <t>3.2.2</t>
  </si>
  <si>
    <t>3.2.3</t>
  </si>
  <si>
    <t>3.3.1</t>
  </si>
  <si>
    <t>3.4.1</t>
  </si>
  <si>
    <t>3.4.2</t>
  </si>
  <si>
    <t>3.4.3</t>
  </si>
  <si>
    <t>3.5.1</t>
  </si>
  <si>
    <t>3.5.2</t>
  </si>
  <si>
    <t>3.5.3</t>
  </si>
  <si>
    <t>3.5.4</t>
  </si>
  <si>
    <t>3.5.5</t>
  </si>
  <si>
    <t>5.1.1</t>
  </si>
  <si>
    <t>5.1.2</t>
  </si>
  <si>
    <t>5.1.3</t>
  </si>
  <si>
    <t>5.1.4</t>
  </si>
  <si>
    <t>5.1.5</t>
  </si>
  <si>
    <t>5.1.6</t>
  </si>
  <si>
    <t>5.1.7</t>
  </si>
  <si>
    <t>5.1.8</t>
  </si>
  <si>
    <t>5.1.9</t>
  </si>
  <si>
    <t>5.1.10</t>
  </si>
  <si>
    <t>5.1.11</t>
  </si>
  <si>
    <t>5.1.12</t>
  </si>
  <si>
    <t>5.1.13</t>
  </si>
  <si>
    <t>5.2.1</t>
  </si>
  <si>
    <t>5.2.2</t>
  </si>
  <si>
    <t>5.2.3</t>
  </si>
  <si>
    <t>5.2.4</t>
  </si>
  <si>
    <t>5.2.5</t>
  </si>
  <si>
    <t>5.2.6</t>
  </si>
  <si>
    <t>5.2.7</t>
  </si>
  <si>
    <t>5.1.14</t>
  </si>
  <si>
    <t>5.2.8</t>
  </si>
  <si>
    <t>5.2.9</t>
  </si>
  <si>
    <t>5.3.1</t>
  </si>
  <si>
    <t>5.3.2</t>
  </si>
  <si>
    <t>5.3.3</t>
  </si>
  <si>
    <t>5.3.4</t>
  </si>
  <si>
    <t>5.3.5</t>
  </si>
  <si>
    <t>5.4.1</t>
  </si>
  <si>
    <t>5.4.2</t>
  </si>
  <si>
    <t>5.4.3</t>
  </si>
  <si>
    <t>5.4.4</t>
  </si>
  <si>
    <t>5.4.5</t>
  </si>
  <si>
    <t>5.4.6</t>
  </si>
  <si>
    <t>5.4.7</t>
  </si>
  <si>
    <t>5.5.1</t>
  </si>
  <si>
    <t>5.5.2</t>
  </si>
  <si>
    <t>5.5.3</t>
  </si>
  <si>
    <t>5.5.4</t>
  </si>
  <si>
    <t>5.5.5</t>
  </si>
  <si>
    <t>5.5.6</t>
  </si>
  <si>
    <t>5.5.7</t>
  </si>
  <si>
    <t>5.5.8</t>
  </si>
  <si>
    <t>5.5.9</t>
  </si>
  <si>
    <t>5.6.1</t>
  </si>
  <si>
    <t>5.6.2</t>
  </si>
  <si>
    <t>5.6.3</t>
  </si>
  <si>
    <t>5.6.4</t>
  </si>
  <si>
    <t>5.7.1</t>
  </si>
  <si>
    <t>5.8.1</t>
  </si>
  <si>
    <t>160mm dia. x 22.5° bends.</t>
  </si>
  <si>
    <t>90mm dia. x 45° bends.</t>
  </si>
  <si>
    <t>63mm x 50mm</t>
  </si>
  <si>
    <t>5.6.5</t>
  </si>
  <si>
    <t>110mm x 50mm</t>
  </si>
  <si>
    <t>5.2.10</t>
  </si>
  <si>
    <t>5.5.10</t>
  </si>
  <si>
    <t>SUNDRY ITEMS</t>
  </si>
  <si>
    <t>(i) 250 mm for ND Concrete Sleave for 75 mm ND HDPE pipe</t>
  </si>
  <si>
    <t>(ii) 250 mm for ND Concrete Sleave for 90 mm ND uPVC pipe</t>
  </si>
  <si>
    <t>(iii) 300 mm for ND Concrete Sleave for 160 mm ND uPVC pipe</t>
  </si>
  <si>
    <t>7.2.2</t>
  </si>
  <si>
    <t>7.3.1</t>
  </si>
  <si>
    <t>Supply and install Bulk Water Meter assemblies complete with protective meter chamber as per detailed drawings. Note: All valve chambers will be installed by SMME contractors</t>
  </si>
  <si>
    <t>(a) Supply and install cast iron fire hydrant, including T-piece complete as per dwg. 80mm Isolating valve and 100mm x 80mm dia. reducer measured elsewhere.</t>
  </si>
  <si>
    <t>SCHEDULE 8: STORAGE TANKS</t>
  </si>
  <si>
    <t>Upper Cezu Elevated Steel Tank</t>
  </si>
  <si>
    <t>Site Clearance:</t>
  </si>
  <si>
    <t>Clear and grub elevated tank base area including removing of existing trees, shrubs, rocks and debris as directed by the Engineer</t>
  </si>
  <si>
    <t>Remove topsoil to nominal depth of 150 mm and stockpile/spoil</t>
  </si>
  <si>
    <t>Transport material and debris to unspecified sites and dump</t>
  </si>
  <si>
    <t>Bulk Excavations:</t>
  </si>
  <si>
    <t>Excavate in all materials for structural steel tank stand base, and stockpile for later use and maintain for backfill and dispose of the remainder to an approved spoil site (including shaping to be free-draining and with embankment slopes shallower than 1:3 and compacting)</t>
  </si>
  <si>
    <t>a) Over 0m up to 2.0m</t>
  </si>
  <si>
    <t>b) Over 2m up to 3.5m</t>
  </si>
  <si>
    <t>Extra over for:</t>
  </si>
  <si>
    <t>Intermediate materials</t>
  </si>
  <si>
    <t>Imported Geo-fill below floor slab as directed:</t>
  </si>
  <si>
    <t>Backfill with material from stockpile below ground level and compact to 95% Mod. AASHTO from excavation to form new levels</t>
  </si>
  <si>
    <t>Import, place and compact in individual layers G5 material to form Geo-fill below floor slab as directed by the engineer. Fill to be placed in layers typically 200 mm thick when loose and compacted to 97% Modified AASHTO dry density at O.M.C.</t>
  </si>
  <si>
    <t>SABS</t>
  </si>
  <si>
    <t xml:space="preserve">1200 DB PSD </t>
  </si>
  <si>
    <r>
      <t>m</t>
    </r>
    <r>
      <rPr>
        <vertAlign val="superscript"/>
        <sz val="8"/>
        <color theme="1"/>
        <rFont val="Arial"/>
        <family val="2"/>
      </rPr>
      <t>2</t>
    </r>
  </si>
  <si>
    <r>
      <t>m</t>
    </r>
    <r>
      <rPr>
        <vertAlign val="superscript"/>
        <sz val="8"/>
        <color theme="1"/>
        <rFont val="Arial"/>
        <family val="2"/>
      </rPr>
      <t>3</t>
    </r>
    <r>
      <rPr>
        <sz val="11"/>
        <color theme="1"/>
        <rFont val="Aptos Narrow"/>
        <family val="2"/>
        <scheme val="minor"/>
      </rPr>
      <t/>
    </r>
  </si>
  <si>
    <r>
      <t>m</t>
    </r>
    <r>
      <rPr>
        <vertAlign val="superscript"/>
        <sz val="8"/>
        <color theme="1"/>
        <rFont val="Arial"/>
        <family val="2"/>
      </rPr>
      <t>3</t>
    </r>
    <r>
      <rPr>
        <sz val="8"/>
        <color theme="1"/>
        <rFont val="Arial"/>
        <family val="2"/>
      </rPr>
      <t>.km</t>
    </r>
  </si>
  <si>
    <t xml:space="preserve">1200 C  </t>
  </si>
  <si>
    <t>Import, place and compact in individual layers G2 material to form Geo-fill below floor slab as directed by the engineer. Fill to be placed in layers typically 200 mm thick when loose and compacted to 98% Modified AASHTO dry density at O.M.C.</t>
  </si>
  <si>
    <t>Finishing:</t>
  </si>
  <si>
    <t>Topsoil obtained from prescribed stockpile on site in grassed areas 100 mm thick</t>
  </si>
  <si>
    <t>Grassing:</t>
  </si>
  <si>
    <t>Grassing with sods including watering, maintaining etc for the duration of the contract</t>
  </si>
  <si>
    <t>UNREINFORCED CONCRETE</t>
  </si>
  <si>
    <t>PSG 7.2.6</t>
  </si>
  <si>
    <t>15 MPa / 26mm Concrete:</t>
  </si>
  <si>
    <t>Blinding layer minimum 75 mm thick</t>
  </si>
  <si>
    <t>20 MPa / 19mm Concrete:</t>
  </si>
  <si>
    <t>Mass concrete in encasing inlet, scour and outlet pipes</t>
  </si>
  <si>
    <t>REINFORCED CONCRETE</t>
  </si>
  <si>
    <t>30 MPa / 19mm Concrete:</t>
  </si>
  <si>
    <t>Concrete base and concrete beams</t>
  </si>
  <si>
    <t>Column stubs</t>
  </si>
  <si>
    <t>FORMWORK</t>
  </si>
  <si>
    <t>Rough Vertical to form:</t>
  </si>
  <si>
    <t>(b) 1000mm high shutter for sides of concrete stubs</t>
  </si>
  <si>
    <t xml:space="preserve">8.4.4 </t>
  </si>
  <si>
    <t>UNFORMED SURFACE FINISHES</t>
  </si>
  <si>
    <t xml:space="preserve"> 8.4.4 (a)</t>
  </si>
  <si>
    <t>Wood floated finish (to degree of accuracy II):</t>
  </si>
  <si>
    <t>Top of concrete base</t>
  </si>
  <si>
    <t>8.4.4 (b)</t>
  </si>
  <si>
    <t>Steel float finish:</t>
  </si>
  <si>
    <t>Top of concrete stubs</t>
  </si>
  <si>
    <t>REINFORCEMENT</t>
  </si>
  <si>
    <t>Mild steel bars:</t>
  </si>
  <si>
    <t>(a) 8 mm</t>
  </si>
  <si>
    <t>ton</t>
  </si>
  <si>
    <t>(b) 10 mm</t>
  </si>
  <si>
    <t>High-tensile steel bars</t>
  </si>
  <si>
    <t>(a) 12 mm</t>
  </si>
  <si>
    <t>(b) 16 mm</t>
  </si>
  <si>
    <t>(c) 20 mm</t>
  </si>
  <si>
    <t>SABS 1200 HA</t>
  </si>
  <si>
    <t>SUNDRY STEELWORK</t>
  </si>
  <si>
    <t>Supply, delivery, erection and assembly of a 500 kl bolted galvanised sectional steel tank on a 5 m high galvanised structural steel tank support (tower). Rate to include internal and external ladders, hand rails and access platform.  Lockable access hatch to prevent unauthorised access to the platform must also be provided. All Hot-dip galvanising to SANS 121 (ISO 1461).Rate to include water tightness testing, safety files &amp; structural engineering certificates for the tank and tank support, etc.</t>
  </si>
  <si>
    <t>Tafeni A Pump Station Sump</t>
  </si>
  <si>
    <t>SABS 1200GA &amp; PSG</t>
  </si>
  <si>
    <t xml:space="preserve">8.4.3 PSG 5.5.11 </t>
  </si>
  <si>
    <t>PC 4.1</t>
  </si>
  <si>
    <t>PC 4.1.1</t>
  </si>
  <si>
    <t>i) Pump Station</t>
  </si>
  <si>
    <t>ii) Reservoir</t>
  </si>
  <si>
    <t>PC 4.2</t>
  </si>
  <si>
    <t>Supply and install Gate complete</t>
  </si>
  <si>
    <t>SCHEDULE 9: SECURITY FENCING</t>
  </si>
  <si>
    <t>SCHEDULE 10: PUMP STATION</t>
  </si>
  <si>
    <t>Construct pump station building, including site preparation, foundations, superstructure, roofing, finishes, electrical installation, and all associated civil works. Rate includes supply and installation of new pumps with the following specifications. Size 15kW, Head 105m  and Flow Rate 573 l/min. Rate to also include supply and installation of suction and delivery piping, valves, fittings, mechanical supports, performance testing, commissioning, and submission of handover documentation in accordance with the Engineer’s requirements.</t>
  </si>
  <si>
    <t>SCHEDULE 11: SITING, DRILLING, TESTING AND EQUIPPING OF BOREHOLES</t>
  </si>
  <si>
    <t>11.1.1</t>
  </si>
  <si>
    <t>11.1.2</t>
  </si>
  <si>
    <t>11.1.3</t>
  </si>
  <si>
    <t>11.1.4</t>
  </si>
  <si>
    <t>11.1.5</t>
  </si>
  <si>
    <t>11.1.6</t>
  </si>
  <si>
    <t>11.2.1</t>
  </si>
  <si>
    <t>11.2.2</t>
  </si>
  <si>
    <t>11.3.1</t>
  </si>
  <si>
    <t>11.3.2</t>
  </si>
  <si>
    <t>11.4.1</t>
  </si>
  <si>
    <t>11.4.2</t>
  </si>
  <si>
    <t>7.4.1</t>
  </si>
  <si>
    <t>7.5.1</t>
  </si>
  <si>
    <t>7.5.2</t>
  </si>
  <si>
    <t>7.5.3</t>
  </si>
  <si>
    <t>7.5.4</t>
  </si>
  <si>
    <t>7.6.1</t>
  </si>
  <si>
    <t>5.8.2</t>
  </si>
  <si>
    <t>5.8.3</t>
  </si>
  <si>
    <t>TOTAL OF SCHEDULE 1 CARRIED FORWARD TO SUMMARY</t>
  </si>
  <si>
    <t>TOTAL OF SCHEDULE 2 CARRIED FORWARD TO SUMMARY</t>
  </si>
  <si>
    <t>TOTAL OF SCHEDULE 3 CARRIED FORWARD TO SUMMARY</t>
  </si>
  <si>
    <t>TOTAL OF SCHEDULE 5 CARRIED FORWARD TO SUMMARY</t>
  </si>
  <si>
    <t>TOTAL OF SCHEDULE 6 CARRIED FORWARD TO SUMMARY</t>
  </si>
  <si>
    <t>TOTAL OF SCHEDULE 7 CARRIED FORWARD TO SUMMARY</t>
  </si>
  <si>
    <t>TOTAL OF SCHEDULE 8 CARRIED FORWARD TO SUMMARY</t>
  </si>
  <si>
    <t>TOTAL OF SCHEDULE 9 CARRIED FORWARD TO SUMMARY</t>
  </si>
  <si>
    <t>9.1.1</t>
  </si>
  <si>
    <t>9.1.2</t>
  </si>
  <si>
    <t>9.2.1</t>
  </si>
  <si>
    <t>9.2.2</t>
  </si>
  <si>
    <t>TOTAL OF SCHEDULE 10 CARRIED FORWARD TO SUMMARY</t>
  </si>
  <si>
    <t>TOTAL OF SCHEDULE 11 CARRIED FORWARD TO SUMMARY</t>
  </si>
  <si>
    <t>Supply, delivery, erection and assembly of a 100 kl ground located Steel tank including stand and associated pipework, Incl Float Control Valve.  Rate includes site preparation, base slab, and finishes.</t>
  </si>
  <si>
    <t>Supply and erection of new Galvanised Hi-Tec security fencing material:</t>
  </si>
  <si>
    <t xml:space="preserve">Supply and installing ClearVu or similar hot dip galvanised coated security fencing high 76x12.7 Height: 2,4 gates, etc and setting out of fence system to be maintenance free and carry a minimum 10 year anti corrosion and functional guarantee. 
Panels: Welded mesh panels, with rectangular apertures, made from ZincAlu super wire and hot dip galvanised coated.  </t>
  </si>
  <si>
    <t>Driveway / vehicular Gate size 3.0m x 2.4m high to match ClearVu fence specification</t>
  </si>
  <si>
    <t>1.2.6</t>
  </si>
  <si>
    <t>1.2.7</t>
  </si>
  <si>
    <t>Supply and Delivery of Single Cab Bakkie 4x4 (Raised Body) with Canopy, Branding and Roof Rack for Pipes</t>
  </si>
  <si>
    <t>Employment of CLO for the duration of the Contract (R8500 pm plus R500 pm cellphone allowance)</t>
  </si>
  <si>
    <t>Reimbursement of Project Steering Committee Members for attendance of meetings to the value of R500.00 per member per meeting. (5 PSC Members)</t>
  </si>
  <si>
    <t>(a) Supply and install diesel generator and accessories to run Booster pump system (Note: specification of Generator will be issued by Engineer)</t>
  </si>
  <si>
    <t>ESKOM POWER CONNECTION</t>
  </si>
  <si>
    <t>(a) Connection of eskom power from the existing eskom powerline to the booster pump station</t>
  </si>
  <si>
    <t xml:space="preserve">(a) Pipe protection Concrete cover slab (25 MPa) accross roadways where indicated by engineer, inclusive of Ref 395 mesh </t>
  </si>
  <si>
    <t>Supply, lay, bed and install concrete pipe sleaves for road crossings, inclusive of all items (viz. skids etc.) necessary for pipe support through sleave as per drawing No. ORTDM/STD/10. Class 100D, Spigot and Socket type for:</t>
  </si>
  <si>
    <t>SCHEDULE 12: GUARD HOUSE</t>
  </si>
  <si>
    <t>SANS</t>
  </si>
  <si>
    <t>SITE CLEARANCE</t>
  </si>
  <si>
    <t>1200 C</t>
  </si>
  <si>
    <t>12.1.1</t>
  </si>
  <si>
    <t>8.2.10</t>
  </si>
  <si>
    <t>Remove topsoil to nominal depth of 150 mm and stockpile</t>
  </si>
  <si>
    <r>
      <t>m</t>
    </r>
    <r>
      <rPr>
        <vertAlign val="superscript"/>
        <sz val="8"/>
        <color rgb="FF000000"/>
        <rFont val="Arial"/>
        <family val="2"/>
      </rPr>
      <t>3</t>
    </r>
    <r>
      <rPr>
        <sz val="11"/>
        <color theme="1"/>
        <rFont val="Aptos Narrow"/>
        <family val="2"/>
        <scheme val="minor"/>
      </rPr>
      <t/>
    </r>
  </si>
  <si>
    <t xml:space="preserve">             </t>
  </si>
  <si>
    <t>EARTHWORKS</t>
  </si>
  <si>
    <t>1200 D</t>
  </si>
  <si>
    <t>Bulk excavation:</t>
  </si>
  <si>
    <t>12.2.1</t>
  </si>
  <si>
    <t>Excavation in Earth not exceeding 2m deep</t>
  </si>
  <si>
    <t>12.2.1.1</t>
  </si>
  <si>
    <t>01. Reduced level under floor (Platforms)</t>
  </si>
  <si>
    <t>12.2.1.2</t>
  </si>
  <si>
    <t>02. Trenches for Building Foundations</t>
  </si>
  <si>
    <t>12.2.2</t>
  </si>
  <si>
    <t>03. Extra over: Excavations other than bulk in earth for the excavations in:</t>
  </si>
  <si>
    <t>12.2.2.1</t>
  </si>
  <si>
    <t xml:space="preserve">(a) Intermediate excavation  </t>
  </si>
  <si>
    <t>12.2.2.2</t>
  </si>
  <si>
    <t xml:space="preserve">(b) Hard rock excavation     </t>
  </si>
  <si>
    <t>12.2.3</t>
  </si>
  <si>
    <t>Keeping excavations free of water:</t>
  </si>
  <si>
    <t>12.2.3.1</t>
  </si>
  <si>
    <t>Keeping excavations free of water</t>
  </si>
  <si>
    <t>SOIL POISONING</t>
  </si>
  <si>
    <t>Soil poisoning and insecticide:</t>
  </si>
  <si>
    <t>12.3.1</t>
  </si>
  <si>
    <t>Under floors etc including forming and poisoning shallow furrows against foundation walls etc, filling in furrows and ramming</t>
  </si>
  <si>
    <r>
      <t>m</t>
    </r>
    <r>
      <rPr>
        <vertAlign val="superscript"/>
        <sz val="8"/>
        <color rgb="FF000000"/>
        <rFont val="Arial"/>
        <family val="2"/>
      </rPr>
      <t>2</t>
    </r>
  </si>
  <si>
    <t>12.3.2</t>
  </si>
  <si>
    <t>Under aprons</t>
  </si>
  <si>
    <t>12.3.3</t>
  </si>
  <si>
    <t>To bottoms and sides of trenches etc</t>
  </si>
  <si>
    <t>SCHEDULED REINFORCEMENT ITEMS</t>
  </si>
  <si>
    <t>12.4.1</t>
  </si>
  <si>
    <t>(a) Y10</t>
  </si>
  <si>
    <t>kg</t>
  </si>
  <si>
    <t>High-tensile steel bars:</t>
  </si>
  <si>
    <t>12.4.2</t>
  </si>
  <si>
    <t>(a) Y12</t>
  </si>
  <si>
    <t>12.4.3</t>
  </si>
  <si>
    <t>(b) High tensile welded mesh ref. 193 - (sheet 3,3 x 3,9)</t>
  </si>
  <si>
    <t>SCHEDULED CONCRETE ITEMS</t>
  </si>
  <si>
    <t>12.5.1</t>
  </si>
  <si>
    <t>Blinding layer:</t>
  </si>
  <si>
    <t>Class 10 MPa/19 mm concrete of:</t>
  </si>
  <si>
    <t>12.5.1.1</t>
  </si>
  <si>
    <t>(a) In surface blinding and under footings</t>
  </si>
  <si>
    <t>12.5.2</t>
  </si>
  <si>
    <t>Strength concrete:</t>
  </si>
  <si>
    <t>Class 25 MPa/19mm concrete in:</t>
  </si>
  <si>
    <t>12.5.2.1</t>
  </si>
  <si>
    <t>(a) In strip footings</t>
  </si>
  <si>
    <t>12.5.2.2</t>
  </si>
  <si>
    <t>(b) In surface beds cast on waterproofing</t>
  </si>
  <si>
    <t>12.5.2.3</t>
  </si>
  <si>
    <t>(c) 3 x test cubes of 150x150x150mm for concrete strength</t>
  </si>
  <si>
    <t>12.5.3</t>
  </si>
  <si>
    <t>Finishing top surface of concrete:</t>
  </si>
  <si>
    <t>12.5.3.1</t>
  </si>
  <si>
    <t>(a) Apply grout to level the slab foundation</t>
  </si>
  <si>
    <r>
      <t>m</t>
    </r>
    <r>
      <rPr>
        <vertAlign val="superscript"/>
        <sz val="8"/>
        <color rgb="FF000000"/>
        <rFont val="Arial"/>
        <family val="2"/>
      </rPr>
      <t>2</t>
    </r>
    <r>
      <rPr>
        <sz val="11"/>
        <color theme="1"/>
        <rFont val="Aptos Narrow"/>
        <family val="2"/>
        <scheme val="minor"/>
      </rPr>
      <t/>
    </r>
  </si>
  <si>
    <t>12.5.3.2</t>
  </si>
  <si>
    <t>(b) Finishing top surfaces of concrete smooth with a wood float class U2 finish building surface beds</t>
  </si>
  <si>
    <t>BUILDING WORK</t>
  </si>
  <si>
    <t>Masonry:</t>
  </si>
  <si>
    <t>12.6.1</t>
  </si>
  <si>
    <t>Brickwork of NFX bricks (14 MPa nominal compressive strength) in cement mortar in foundations</t>
  </si>
  <si>
    <t>12.6.1.1</t>
  </si>
  <si>
    <t>01. One brick walls</t>
  </si>
  <si>
    <t>12.6.1.2</t>
  </si>
  <si>
    <t>02. High tensile steel fabric reinforcement 150mm wide to every second course of brick walls</t>
  </si>
  <si>
    <t>12.6.2</t>
  </si>
  <si>
    <t>Brickwork of NFX bricks (14 MPa nominal compressive strength) in cement mortar in superstructure</t>
  </si>
  <si>
    <t>12.6.2.1</t>
  </si>
  <si>
    <t>01. One brick walls in beam filling</t>
  </si>
  <si>
    <t>12.6.2.2</t>
  </si>
  <si>
    <t>02. One brick walls</t>
  </si>
  <si>
    <t>12.6.2.3</t>
  </si>
  <si>
    <t>03. 229x152mm Terra cotta verminproof air brick and building in</t>
  </si>
  <si>
    <t>12.6.2.4</t>
  </si>
  <si>
    <t>04. 2x38 Galvanised hoop iron roof truss anchor 1620mm girth with one end bent around timber truss and spiked to timber wall plate</t>
  </si>
  <si>
    <t>12.6.2.5</t>
  </si>
  <si>
    <t>05. High tensile steel fabric reinforcement 150mm wide to every second course of brick walls</t>
  </si>
  <si>
    <t>12.6.3</t>
  </si>
  <si>
    <t>Plaster work:</t>
  </si>
  <si>
    <t>12.6.3.1</t>
  </si>
  <si>
    <t xml:space="preserve">Plastering on internal, external and concrete paving inlcuding screed on floors for ceramic tiles </t>
  </si>
  <si>
    <t>JOINERY</t>
  </si>
  <si>
    <t>12.7.1</t>
  </si>
  <si>
    <t>DOORS</t>
  </si>
  <si>
    <t>EXTERIOR QUALITY FRAMED DOORS</t>
  </si>
  <si>
    <t>40mm Meranti External Solid-core hardwood timber door, site-finished with 3 coats exterior grade sealer or polyurethane varnish. Door hung square and plumb, 3mm clearance to jambs, 5-8mm at threshold. All edges sealed prior to installation</t>
  </si>
  <si>
    <t>12.7.1.1</t>
  </si>
  <si>
    <t>Door size 900 x 2125mm</t>
  </si>
  <si>
    <t>12.7.2</t>
  </si>
  <si>
    <t>DOOR FRAME</t>
  </si>
  <si>
    <t>12.7.2.1</t>
  </si>
  <si>
    <t>Hardwood frame with weather groove, rebated for door thickness. Threshold: Hardwood or aluminium weather bar. Seals: Weatherstrip seals to head and jamb; drip seal to bottom</t>
  </si>
  <si>
    <t>12.7.3</t>
  </si>
  <si>
    <t>WINDOWS</t>
  </si>
  <si>
    <t>Supply and install new External Aluminium Framed Sliding Windows. (includes all required material, window glass panes, lock handles, etc.)</t>
  </si>
  <si>
    <t>12.7.3.1</t>
  </si>
  <si>
    <t>(a) Window External Sliding - Type 1: Sliding (890 x 1090)</t>
  </si>
  <si>
    <t>12.7.3.2</t>
  </si>
  <si>
    <t>(b) Window External Top Hung - Type 2: Top Hung (900 x 1200)</t>
  </si>
  <si>
    <t>PRECAST CONCRETE LINTELS</t>
  </si>
  <si>
    <t>12.8.1</t>
  </si>
  <si>
    <t>Precast prestressed concrete lintel, 110mm x 75mm, in lengths not exceeding 3m</t>
  </si>
  <si>
    <t>EAVES, VERGES, ETC.</t>
  </si>
  <si>
    <t>Medium density plain fibre-cement fascial and barge boards:</t>
  </si>
  <si>
    <t>12.9.1</t>
  </si>
  <si>
    <t xml:space="preserve">12 x 225mm Fascia boards, including galvanised steel profile joiners, etc. </t>
  </si>
  <si>
    <t>12.9.2</t>
  </si>
  <si>
    <t>85 x 275mm Barge boards fixed to roof timbers including galvanised steel H-profile joiners, etc.</t>
  </si>
  <si>
    <t>ROOF COVERINGS, ETC.</t>
  </si>
  <si>
    <t>12.12.1</t>
  </si>
  <si>
    <t>(a) Roof covering with pitch not exceeding 30 degrees</t>
  </si>
  <si>
    <t>12.12.2</t>
  </si>
  <si>
    <t>(b) Ridge capping including closing off and waterproofing along both edges including all polyclosers etc.</t>
  </si>
  <si>
    <t>12.12.3</t>
  </si>
  <si>
    <t xml:space="preserve">ROOF AND WALL INSULATION </t>
  </si>
  <si>
    <t xml:space="preserve">"Sisalation R420" heavy industrial grade aluminium foil with Blue Plastic side up, laid longitudinally over the rafters working from the eaves to ridge, and  lapped 150mm joints </t>
  </si>
  <si>
    <t>12.12.3.1</t>
  </si>
  <si>
    <t>Insulation laid over purlins and fixed concurently with roof covering including galvanised steel straining wires</t>
  </si>
  <si>
    <t xml:space="preserve">CEILINGS, PARTITIONS AND ACCESS FLOORING </t>
  </si>
  <si>
    <t xml:space="preserve">NAILED UP CEILING </t>
  </si>
  <si>
    <t xml:space="preserve">6.4mm Thick " Rhino M-strip" fibre ceiling consisting of SABS approved SA Pine branders fixed at 400mm centres in one direction onto which 6.4mm Rhinoboard is fixed at right angle to the branders with printed side up using 32mm galvanised clout or  semi-clout nails spaced at 150mm centres. Joints between boards to consist of Rhino M-strip fitted over board edges with the narrow flange facing down and boards fixed onto branders to within 25mm from Rhino M-strip. All nail or screw heads to be stopped and sanded level and dry. </t>
  </si>
  <si>
    <t>12.11.1</t>
  </si>
  <si>
    <t>(a) Ceiling</t>
  </si>
  <si>
    <t>12.11.2</t>
  </si>
  <si>
    <t>(b) Extra over ceiling for 600 x 600mm trap door of 32 x 44mm  wroght softwood rebated framing with one 38 x 114mm sawn softwood cross brander covered with ceiling board and fitted  flush in opening.</t>
  </si>
  <si>
    <t>White polysterine " Everite Nutec Cement" cornices</t>
  </si>
  <si>
    <t>12.11.12</t>
  </si>
  <si>
    <t>76mm Coved Gypsum FCO 06 cornice</t>
  </si>
  <si>
    <t>TILING</t>
  </si>
  <si>
    <t>FLOOR TILES</t>
  </si>
  <si>
    <t>330x330x7mm Granito light grey GN-573 Johnson ceramic floor tiles with a rough finish on standard adhensive to backing on 25mm screed (backing elsewhere measured).</t>
  </si>
  <si>
    <t>(a) To floors</t>
  </si>
  <si>
    <t>PAINT WORK:</t>
  </si>
  <si>
    <t>On Floated Plaster Surfaces</t>
  </si>
  <si>
    <t>Prepare surfaces and remove all loose material, apply one coat alkaline resistant pure acrylic filler coat and coat acrylic PVA paint on:</t>
  </si>
  <si>
    <t>12.13.1</t>
  </si>
  <si>
    <t>(a) Interior plastered walls</t>
  </si>
  <si>
    <t>12.13.2</t>
  </si>
  <si>
    <t>(b) External plastered walls</t>
  </si>
  <si>
    <t>MISCELLANEOUS WORK FOR BUILDINGS</t>
  </si>
  <si>
    <t>12.14.1</t>
  </si>
  <si>
    <t>IRONMONGERY AND METALWORK</t>
  </si>
  <si>
    <t>12.14.1.1</t>
  </si>
  <si>
    <t>(a) 40mm Brass padlock</t>
  </si>
  <si>
    <t>12.14.1.2</t>
  </si>
  <si>
    <t>(b) 150x150 plate with fire exstinguisher symbol</t>
  </si>
  <si>
    <t>12.14.1.3</t>
  </si>
  <si>
    <t>(c) 150x150 plate with fire exstinguisher indicator</t>
  </si>
  <si>
    <t>12.14.2</t>
  </si>
  <si>
    <t>SECURITY GATES</t>
  </si>
  <si>
    <t>Hot dipped galvanised welded steel gates fixed to mild steel framing:</t>
  </si>
  <si>
    <t>12.14.2.1</t>
  </si>
  <si>
    <t>A Security gate formed of 20 x 40 x 2,5mm thick hollow square section frame, with two 20 x 20 x 2.5mm horrizontal support and six 20 x 20 x 2.5mm vertical support, the whole gate fitted inside a 40 x 40 x 2.5mm gate surround with two bullet hinges welded on fixed to concrete block walls with lugs complete with 60 x 50 x 5mm padlock plates for locking and door hook all as indicated on typical gate detail  to engineers details.</t>
  </si>
  <si>
    <t>8.2.2    PSL 8.2.4 PSL 8.2.5</t>
  </si>
  <si>
    <t>8.2.4    PSL 8.2.6</t>
  </si>
  <si>
    <t>SABS    1200 L</t>
  </si>
  <si>
    <t>SCHEDULE 4: MEDIUM-PRESSURE PIPELINES</t>
  </si>
  <si>
    <t>Supply, bed, lay, disinfect, join and test potable water pipelines on flexible bedding, complete with couplings. All works inclusive in the rate, except where specific items are provided. All activites in accordance with project specifications:</t>
  </si>
  <si>
    <t>HDPE Pipes</t>
  </si>
  <si>
    <t>4.1.1</t>
  </si>
  <si>
    <t>50mm dia. HDPE Class PN 10</t>
  </si>
  <si>
    <t>4.1.2</t>
  </si>
  <si>
    <t>63mm dia. HDPE Class PN 10</t>
  </si>
  <si>
    <t>4.1.3</t>
  </si>
  <si>
    <t>75mm dia. HDPE Class PN 10</t>
  </si>
  <si>
    <t>90mm dia. HDPE Class PN 12.5</t>
  </si>
  <si>
    <t>110mm dia. HDPE Class PN 12.5</t>
  </si>
  <si>
    <t>110mm dia. HDPE Class PN 16</t>
  </si>
  <si>
    <t>PVC-U Pipes</t>
  </si>
  <si>
    <t>4.1.4</t>
  </si>
  <si>
    <t>90mm dia. uPVC Class 9</t>
  </si>
  <si>
    <t>4.1.5</t>
  </si>
  <si>
    <t>110mm dia. uPVC Class 9</t>
  </si>
  <si>
    <t>160mm dia. uPVC Class 9</t>
  </si>
  <si>
    <t>200mm dia. uPVC Class 9</t>
  </si>
  <si>
    <t>Anchor/thrust blocks and pedestals</t>
  </si>
  <si>
    <t>4.3.1</t>
  </si>
  <si>
    <t>a) Concrete (15MPa/19)</t>
  </si>
  <si>
    <r>
      <t>m</t>
    </r>
    <r>
      <rPr>
        <vertAlign val="superscript"/>
        <sz val="8"/>
        <color theme="1"/>
        <rFont val="Arial"/>
        <family val="2"/>
      </rPr>
      <t>3</t>
    </r>
  </si>
  <si>
    <t>Marker Posts</t>
  </si>
  <si>
    <t>4.4.1</t>
  </si>
  <si>
    <t>Supply, paint and install precast concrete marker post as directed by the Engineer. Work to be executed by a nominated SMME sub contractor</t>
  </si>
  <si>
    <t>Supply and install standpipe complete including HDPE saddle, 32mm HDPE pipe (20m), tap and galvanised riser pipe, concrete work including shuttering, elbows, nipples, etc, as per standard drawings. Work to be executed by a nominated SMME sub contractor</t>
  </si>
  <si>
    <t>Install Aqua Flow limiters where instructed by the Engineer complete as per detailed drawings. Work to be executed by a nominated SMME sub contractor</t>
  </si>
  <si>
    <t xml:space="preserve">Connect into existing reservoir/s and make good. </t>
  </si>
  <si>
    <t>Prov Sum</t>
  </si>
  <si>
    <t>TOTAL OF SCHEDULE 4 CARRIED FORWARD TO SUMMARY</t>
  </si>
  <si>
    <t>Supply and install Check / Non Return Valve assemblies complete with preacast chamber as per detailed drawings. Rate is inclusive of valve chamber and all specials. All valve chambers will be installed by SMME contractors</t>
  </si>
  <si>
    <t>NOTE: THE USE OF THIS SPREADSHEET IS AT YOUR OWN RISK. IT IS THE RESPONSIBILITY OF EACH AND EVERY INDIVIDUAL OR TENDERER TO ENSURE THAT THE QUANTITIES ARE AS PER THE BILL OF QUANTITIES ISSUED AND THAT THE CALCULATIONS ARE CORRECT. THE CLIENT ACCEPTS NO RESPONIBILITY OF THE USE OF THIS SPREADSHEET</t>
  </si>
  <si>
    <t>Gable pitched roof of simple howe trusses with galvanized mild steel plates or well joined by nails or simila approved with pre-painted 0.5mm Chromadek IBR roofing sheeting on 75x55mm timber purlins @ 1000mm c/c's on 114x38mm trusses @ max 1200mm c/c's, with Aluminium Gutters</t>
  </si>
  <si>
    <t>12.12.3.2</t>
  </si>
  <si>
    <t>Supply and Provide a 10 000 l Tank with a Stand and Anchored with a 4mm Double twisted Galvanised Plain Wire</t>
  </si>
  <si>
    <t>12.14.1.4</t>
  </si>
  <si>
    <t xml:space="preserve">Supply and Installation of Solar for Lighting including all Electrical Works. The Rate must include all the required components </t>
  </si>
  <si>
    <t>12.14.1.5</t>
  </si>
  <si>
    <t>Supply and Provide a Fully Lined Double Pit VIP Toilet</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</si>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</sst>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0.00_-;\-&quot;R&quot;* #,##0.00_-;_-&quot;R&quot;* &quot;-&quot;??_-;_-@_-"/>
    <numFmt numFmtId="43" formatCode="_-* #,##0.00_-;\-* #,##0.00_-;_-* &quot;-&quot;??_-;_-@_-"/>
    <numFmt numFmtId="164" formatCode="_ &quot;R&quot;\ * #,##0.00_ ;_ &quot;R&quot;\ * \-#,##0.00_ ;_ &quot;R&quot;\ * &quot;-&quot;??_ ;_ @_ "/>
    <numFmt numFmtId="165" formatCode="0.0"/>
    <numFmt numFmtId="166" formatCode="&quot;R&quot;#,##0.00"/>
    <numFmt numFmtId="167" formatCode="_ &quot;R&quot;\ * #,##0.00_ ;_ &quot;R&quot;\ * \-#,##0.00_ ;_ &quot;R&quot;\ * &quot;&quot;??_ ;_ @_ "/>
    <numFmt numFmtId="168" formatCode="#,##0.0"/>
  </numFmts>
  <fonts count="19" x14ac:knownFonts="1">
    <font>
      <sz val="11"/>
      <color theme="1"/>
      <name val="Aptos Narrow"/>
      <family val="2"/>
      <scheme val="minor"/>
    </font>
    <font>
      <sz val="11"/>
      <color theme="1"/>
      <name val="Aptos Narrow"/>
      <family val="2"/>
      <scheme val="minor"/>
    </font>
    <font>
      <b/>
      <sz val="8"/>
      <color theme="1"/>
      <name val="Arial"/>
      <family val="2"/>
    </font>
    <font>
      <sz val="8"/>
      <color theme="1"/>
      <name val="Arial"/>
      <family val="2"/>
    </font>
    <font>
      <sz val="8"/>
      <name val="Aptos Narrow"/>
      <family val="2"/>
      <scheme val="minor"/>
    </font>
    <font>
      <u/>
      <sz val="8"/>
      <color theme="1"/>
      <name val="Arial"/>
      <family val="2"/>
    </font>
    <font>
      <b/>
      <u/>
      <sz val="8"/>
      <color theme="1"/>
      <name val="Arial"/>
      <family val="2"/>
    </font>
    <font>
      <vertAlign val="superscript"/>
      <sz val="8"/>
      <color theme="1"/>
      <name val="Arial"/>
      <family val="2"/>
    </font>
    <font>
      <sz val="10"/>
      <name val="Arial"/>
      <family val="2"/>
    </font>
    <font>
      <sz val="11"/>
      <name val="Aptos Narrow"/>
      <family val="2"/>
      <scheme val="minor"/>
    </font>
    <font>
      <sz val="8"/>
      <color rgb="FF000000"/>
      <name val="Arial"/>
      <family val="2"/>
    </font>
    <font>
      <sz val="11"/>
      <color rgb="FF006100"/>
      <name val="Aptos Narrow"/>
      <family val="2"/>
      <scheme val="minor"/>
    </font>
    <font>
      <sz val="10"/>
      <name val="Microsoft Sans Serif"/>
      <family val="2"/>
    </font>
    <font>
      <sz val="8"/>
      <name val="Arial"/>
      <family val="2"/>
    </font>
    <font>
      <b/>
      <sz val="8"/>
      <color rgb="FF000000"/>
      <name val="Arial"/>
      <family val="2"/>
    </font>
    <font>
      <vertAlign val="superscript"/>
      <sz val="8"/>
      <color rgb="FF000000"/>
      <name val="Arial"/>
      <family val="2"/>
    </font>
    <font>
      <u/>
      <sz val="8"/>
      <color rgb="FF000000"/>
      <name val="Arial"/>
      <family val="2"/>
    </font>
    <font>
      <b/>
      <u/>
      <sz val="8"/>
      <color rgb="FF000000"/>
      <name val="Arial"/>
      <family val="2"/>
    </font>
    <font>
      <b/>
      <sz val="18"/>
      <color rgb="FFFF0000"/>
      <name val="Arial"/>
      <family val="2"/>
    </font>
  </fonts>
  <fills count="3">
    <fill>
      <patternFill patternType="none"/>
    </fill>
    <fill>
      <patternFill patternType="gray125"/>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8" fillId="0" borderId="0"/>
    <xf numFmtId="164" fontId="9" fillId="0" borderId="0" applyFont="0" applyFill="0" applyBorder="0" applyAlignment="0" applyProtection="0"/>
    <xf numFmtId="0" fontId="11" fillId="2" borderId="0" applyNumberFormat="0" applyBorder="0" applyAlignment="0" applyProtection="0"/>
  </cellStyleXfs>
  <cellXfs count="116">
    <xf numFmtId="0" fontId="0" fillId="0" borderId="0" xfId="0"/>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2" fillId="0" borderId="0" xfId="0"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44" fontId="3" fillId="0" borderId="10" xfId="0" applyNumberFormat="1" applyFont="1" applyBorder="1" applyAlignment="1">
      <alignment horizontal="center" vertical="center"/>
    </xf>
    <xf numFmtId="44" fontId="3" fillId="0" borderId="3" xfId="0" applyNumberFormat="1" applyFont="1" applyBorder="1" applyAlignment="1">
      <alignment horizontal="center" vertical="center"/>
    </xf>
    <xf numFmtId="44" fontId="3" fillId="0" borderId="11" xfId="0" applyNumberFormat="1" applyFont="1" applyBorder="1" applyAlignment="1">
      <alignment horizontal="center" vertical="center"/>
    </xf>
    <xf numFmtId="44" fontId="3" fillId="0" borderId="6" xfId="0" applyNumberFormat="1" applyFont="1" applyBorder="1" applyAlignment="1">
      <alignment horizontal="center" vertical="center"/>
    </xf>
    <xf numFmtId="44" fontId="2" fillId="0" borderId="9" xfId="0" applyNumberFormat="1" applyFont="1" applyBorder="1" applyAlignment="1">
      <alignment horizontal="center" vertical="center"/>
    </xf>
    <xf numFmtId="44" fontId="2" fillId="0" borderId="1" xfId="0" applyNumberFormat="1"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2"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vertical="center" wrapText="1"/>
    </xf>
    <xf numFmtId="0" fontId="2" fillId="0" borderId="0" xfId="0" applyFont="1" applyAlignment="1">
      <alignment horizontal="left" vertical="center"/>
    </xf>
    <xf numFmtId="44" fontId="2" fillId="0" borderId="3" xfId="0" applyNumberFormat="1" applyFont="1" applyBorder="1" applyAlignment="1">
      <alignment horizontal="center" vertical="center"/>
    </xf>
    <xf numFmtId="0" fontId="2" fillId="0" borderId="12"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vertical="center" wrapText="1"/>
    </xf>
    <xf numFmtId="166" fontId="3" fillId="0" borderId="0" xfId="0" applyNumberFormat="1" applyFont="1" applyAlignment="1">
      <alignment horizontal="center" vertical="center"/>
    </xf>
    <xf numFmtId="9" fontId="3" fillId="0" borderId="10" xfId="1" applyFont="1" applyBorder="1" applyAlignment="1">
      <alignment horizontal="center" vertical="center"/>
    </xf>
    <xf numFmtId="0" fontId="10" fillId="0" borderId="10" xfId="0" applyFont="1" applyBorder="1" applyAlignment="1">
      <alignment horizontal="center" vertical="center"/>
    </xf>
    <xf numFmtId="0" fontId="3" fillId="0" borderId="10" xfId="0" applyFont="1" applyBorder="1" applyAlignment="1">
      <alignment horizontal="left" vertical="center" wrapText="1"/>
    </xf>
    <xf numFmtId="0" fontId="5" fillId="0" borderId="0" xfId="0" applyFont="1" applyAlignment="1">
      <alignment horizontal="left" vertical="center" wrapText="1"/>
    </xf>
    <xf numFmtId="9" fontId="3" fillId="0" borderId="10" xfId="0" applyNumberFormat="1" applyFont="1" applyBorder="1" applyAlignment="1">
      <alignment horizontal="center" vertical="center"/>
    </xf>
    <xf numFmtId="0" fontId="2" fillId="0" borderId="2" xfId="0" applyFont="1" applyBorder="1" applyAlignment="1">
      <alignment horizontal="center" vertical="center"/>
    </xf>
    <xf numFmtId="2" fontId="3" fillId="0" borderId="10" xfId="0" applyNumberFormat="1" applyFont="1" applyBorder="1" applyAlignment="1">
      <alignment horizontal="center" vertical="center"/>
    </xf>
    <xf numFmtId="2" fontId="3" fillId="0" borderId="2" xfId="0" applyNumberFormat="1" applyFont="1" applyBorder="1" applyAlignment="1">
      <alignment horizontal="center" vertical="center"/>
    </xf>
    <xf numFmtId="0" fontId="3" fillId="0" borderId="10" xfId="0" applyFont="1" applyBorder="1" applyAlignment="1">
      <alignment horizontal="center" wrapText="1"/>
    </xf>
    <xf numFmtId="43" fontId="8" fillId="0" borderId="10" xfId="0" applyNumberFormat="1" applyFont="1" applyBorder="1" applyAlignment="1">
      <alignment horizontal="center" vertical="center"/>
    </xf>
    <xf numFmtId="0" fontId="8" fillId="0" borderId="11" xfId="0" applyFont="1" applyBorder="1" applyAlignment="1">
      <alignment horizontal="left" vertical="center" wrapText="1"/>
    </xf>
    <xf numFmtId="0" fontId="8" fillId="0" borderId="11" xfId="4" applyNumberFormat="1" applyFont="1" applyFill="1" applyBorder="1" applyAlignment="1" applyProtection="1">
      <alignment horizontal="center" vertical="center"/>
    </xf>
    <xf numFmtId="0" fontId="8" fillId="0" borderId="11" xfId="0" applyFont="1" applyBorder="1" applyAlignment="1">
      <alignment horizontal="center" vertical="center"/>
    </xf>
    <xf numFmtId="43" fontId="8" fillId="0" borderId="11" xfId="0" applyNumberFormat="1" applyFont="1" applyBorder="1" applyAlignment="1">
      <alignment horizontal="center" vertical="center"/>
    </xf>
    <xf numFmtId="167" fontId="12" fillId="0" borderId="11" xfId="3" applyNumberFormat="1" applyFont="1" applyFill="1" applyBorder="1" applyAlignment="1">
      <alignment horizontal="left" vertical="center"/>
    </xf>
    <xf numFmtId="0" fontId="5" fillId="0" borderId="10" xfId="0" applyFont="1" applyBorder="1" applyAlignment="1">
      <alignment vertical="center"/>
    </xf>
    <xf numFmtId="0" fontId="5" fillId="0" borderId="10" xfId="0" applyFont="1" applyBorder="1" applyAlignment="1">
      <alignment vertical="center" wrapText="1"/>
    </xf>
    <xf numFmtId="44" fontId="3" fillId="0" borderId="0" xfId="0" applyNumberFormat="1" applyFont="1" applyAlignment="1">
      <alignment horizontal="center" vertical="center"/>
    </xf>
    <xf numFmtId="165" fontId="3" fillId="0" borderId="2" xfId="0" applyNumberFormat="1" applyFont="1" applyBorder="1" applyAlignment="1">
      <alignment horizontal="center" vertical="center"/>
    </xf>
    <xf numFmtId="44" fontId="13" fillId="0" borderId="10" xfId="0" applyNumberFormat="1" applyFont="1" applyBorder="1" applyAlignment="1">
      <alignment horizontal="center" vertical="center"/>
    </xf>
    <xf numFmtId="44" fontId="2" fillId="0" borderId="12" xfId="0" applyNumberFormat="1" applyFont="1" applyBorder="1" applyAlignment="1">
      <alignment horizontal="center" vertical="center"/>
    </xf>
    <xf numFmtId="0" fontId="3" fillId="0" borderId="11" xfId="0" applyFont="1" applyBorder="1" applyAlignment="1">
      <alignment vertical="center" wrapText="1"/>
    </xf>
    <xf numFmtId="44" fontId="3" fillId="0" borderId="2" xfId="0" applyNumberFormat="1" applyFont="1" applyBorder="1" applyAlignment="1">
      <alignment horizontal="center" vertical="center"/>
    </xf>
    <xf numFmtId="44" fontId="3" fillId="0" borderId="12" xfId="0" applyNumberFormat="1" applyFont="1" applyBorder="1" applyAlignment="1">
      <alignment horizontal="center" vertical="center"/>
    </xf>
    <xf numFmtId="0" fontId="10" fillId="0" borderId="0" xfId="0" applyFont="1" applyAlignment="1">
      <alignment horizontal="center" vertical="center"/>
    </xf>
    <xf numFmtId="0" fontId="14" fillId="0" borderId="10" xfId="0" applyFont="1" applyBorder="1" applyAlignment="1">
      <alignment horizontal="left" vertical="center"/>
    </xf>
    <xf numFmtId="0" fontId="10" fillId="0" borderId="10" xfId="0" applyFont="1" applyBorder="1" applyAlignment="1" applyProtection="1">
      <alignment horizontal="center" vertical="center"/>
      <protection locked="0"/>
    </xf>
    <xf numFmtId="44" fontId="10" fillId="0" borderId="0" xfId="0" applyNumberFormat="1" applyFont="1" applyAlignment="1" applyProtection="1">
      <alignment horizontal="left" vertical="center"/>
      <protection locked="0"/>
    </xf>
    <xf numFmtId="0" fontId="10" fillId="0" borderId="0" xfId="0" applyFont="1" applyAlignment="1">
      <alignment horizontal="center" vertical="top"/>
    </xf>
    <xf numFmtId="0" fontId="10" fillId="0" borderId="10" xfId="0" applyFont="1" applyBorder="1" applyAlignment="1">
      <alignment horizontal="left" vertical="center"/>
    </xf>
    <xf numFmtId="0" fontId="10" fillId="0" borderId="3" xfId="0" applyFont="1" applyBorder="1" applyAlignment="1">
      <alignment horizontal="left" vertical="center"/>
    </xf>
    <xf numFmtId="0" fontId="14" fillId="0" borderId="10" xfId="0" applyFont="1" applyBorder="1" applyAlignment="1">
      <alignment horizontal="left" vertical="center" wrapText="1"/>
    </xf>
    <xf numFmtId="0" fontId="10" fillId="0" borderId="10" xfId="0" applyFont="1" applyBorder="1" applyAlignment="1">
      <alignment horizontal="center" vertical="top"/>
    </xf>
    <xf numFmtId="0" fontId="10" fillId="0" borderId="3" xfId="0" applyFont="1" applyBorder="1" applyAlignment="1">
      <alignment horizontal="left" vertical="center" wrapText="1"/>
    </xf>
    <xf numFmtId="0" fontId="16" fillId="0" borderId="3" xfId="0" applyFont="1" applyBorder="1" applyAlignment="1">
      <alignment horizontal="left" vertical="center" wrapText="1"/>
    </xf>
    <xf numFmtId="0" fontId="10" fillId="0" borderId="2" xfId="0" applyFont="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center" vertical="top" wrapText="1"/>
    </xf>
    <xf numFmtId="0" fontId="14" fillId="0" borderId="3" xfId="0" applyFont="1" applyBorder="1" applyAlignment="1">
      <alignment horizontal="left" vertical="center" wrapText="1"/>
    </xf>
    <xf numFmtId="0" fontId="10" fillId="0" borderId="3" xfId="0" applyFont="1" applyBorder="1" applyAlignment="1">
      <alignment horizontal="center" vertical="center" wrapText="1"/>
    </xf>
    <xf numFmtId="0" fontId="14" fillId="0" borderId="3" xfId="0" applyFont="1" applyBorder="1" applyAlignment="1">
      <alignment horizontal="left" vertical="center"/>
    </xf>
    <xf numFmtId="0" fontId="10" fillId="0" borderId="3" xfId="0" applyFont="1" applyBorder="1" applyAlignment="1" applyProtection="1">
      <alignment horizontal="left" vertical="center"/>
      <protection locked="0"/>
    </xf>
    <xf numFmtId="9" fontId="3" fillId="0" borderId="2" xfId="0" applyNumberFormat="1" applyFont="1" applyBorder="1" applyAlignment="1">
      <alignment horizontal="center" vertical="center"/>
    </xf>
    <xf numFmtId="0" fontId="10" fillId="0" borderId="2" xfId="0" applyFont="1" applyBorder="1" applyAlignment="1">
      <alignment horizontal="left" vertical="center"/>
    </xf>
    <xf numFmtId="0" fontId="10" fillId="0" borderId="2" xfId="0" applyFont="1" applyBorder="1" applyAlignment="1" applyProtection="1">
      <alignment horizontal="center" vertical="center"/>
      <protection locked="0"/>
    </xf>
    <xf numFmtId="44" fontId="10" fillId="0" borderId="2" xfId="0" applyNumberFormat="1" applyFont="1" applyBorder="1" applyAlignment="1" applyProtection="1">
      <alignment horizontal="left" vertical="center"/>
      <protection locked="0"/>
    </xf>
    <xf numFmtId="0" fontId="16" fillId="0" borderId="3" xfId="0" applyFont="1" applyBorder="1" applyAlignment="1">
      <alignment horizontal="left" vertical="center"/>
    </xf>
    <xf numFmtId="0" fontId="10" fillId="0" borderId="2" xfId="0" applyFont="1" applyBorder="1" applyAlignment="1">
      <alignment horizontal="right" vertical="center"/>
    </xf>
    <xf numFmtId="0" fontId="16" fillId="0" borderId="2" xfId="0" applyFont="1" applyBorder="1" applyAlignment="1">
      <alignment horizontal="left" vertical="center" wrapText="1"/>
    </xf>
    <xf numFmtId="44" fontId="10" fillId="0" borderId="10" xfId="0" applyNumberFormat="1" applyFont="1" applyBorder="1" applyAlignment="1">
      <alignment horizontal="left" vertical="center"/>
    </xf>
    <xf numFmtId="0" fontId="10" fillId="0" borderId="10" xfId="0" applyFont="1" applyBorder="1" applyAlignment="1">
      <alignment horizontal="right" vertical="center"/>
    </xf>
    <xf numFmtId="0" fontId="16" fillId="0" borderId="10" xfId="0" applyFont="1" applyBorder="1" applyAlignment="1">
      <alignment horizontal="left" vertical="center"/>
    </xf>
    <xf numFmtId="0" fontId="10" fillId="0" borderId="10" xfId="0" applyFont="1" applyBorder="1" applyAlignment="1">
      <alignment horizontal="left" vertical="center" wrapText="1"/>
    </xf>
    <xf numFmtId="44" fontId="10" fillId="0" borderId="0" xfId="0" applyNumberFormat="1" applyFont="1" applyAlignment="1" applyProtection="1">
      <alignment horizontal="center" vertical="center"/>
      <protection locked="0"/>
    </xf>
    <xf numFmtId="0" fontId="17" fillId="0" borderId="3" xfId="0" applyFont="1" applyBorder="1" applyAlignment="1">
      <alignment horizontal="left" vertical="center"/>
    </xf>
    <xf numFmtId="2" fontId="10" fillId="0" borderId="10" xfId="0" applyNumberFormat="1" applyFont="1" applyBorder="1" applyAlignment="1">
      <alignment horizontal="center" vertical="center"/>
    </xf>
    <xf numFmtId="0" fontId="10" fillId="0" borderId="3" xfId="0" applyFont="1" applyBorder="1" applyAlignment="1">
      <alignment horizontal="center" vertical="center"/>
    </xf>
    <xf numFmtId="0" fontId="16" fillId="0" borderId="10" xfId="0" applyFont="1" applyBorder="1" applyAlignment="1">
      <alignment horizontal="left" vertical="center" wrapText="1"/>
    </xf>
    <xf numFmtId="0" fontId="3" fillId="0" borderId="11" xfId="0" applyFont="1" applyBorder="1" applyAlignment="1">
      <alignment vertical="center"/>
    </xf>
    <xf numFmtId="166" fontId="3" fillId="0" borderId="11" xfId="0" applyNumberFormat="1" applyFont="1" applyBorder="1" applyAlignment="1">
      <alignment horizontal="center" vertical="center"/>
    </xf>
    <xf numFmtId="9" fontId="3" fillId="0" borderId="11" xfId="0" applyNumberFormat="1" applyFont="1" applyBorder="1" applyAlignment="1">
      <alignment horizontal="center" vertical="center"/>
    </xf>
    <xf numFmtId="168" fontId="3" fillId="0" borderId="0" xfId="0" applyNumberFormat="1"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44" fontId="10" fillId="0" borderId="10" xfId="0" applyNumberFormat="1" applyFont="1" applyBorder="1" applyAlignment="1" applyProtection="1">
      <alignment horizontal="left" vertical="center"/>
      <protection locked="0"/>
    </xf>
    <xf numFmtId="0" fontId="10" fillId="0" borderId="11" xfId="0" applyFont="1" applyBorder="1" applyAlignment="1">
      <alignment horizontal="center" vertical="center"/>
    </xf>
    <xf numFmtId="0" fontId="10" fillId="0" borderId="11" xfId="0" applyFont="1" applyBorder="1" applyAlignment="1">
      <alignment horizontal="left" vertical="center"/>
    </xf>
    <xf numFmtId="0" fontId="10" fillId="0" borderId="11" xfId="0" applyFont="1" applyBorder="1" applyAlignment="1" applyProtection="1">
      <alignment horizontal="center" vertical="center"/>
      <protection locked="0"/>
    </xf>
    <xf numFmtId="44" fontId="10" fillId="0" borderId="11" xfId="0" applyNumberFormat="1" applyFont="1" applyBorder="1" applyAlignment="1" applyProtection="1">
      <alignment horizontal="left" vertical="center"/>
      <protection locked="0"/>
    </xf>
  </cellXfs>
  <cellStyles count="5">
    <cellStyle name="Currency 5" xfId="3" xr:uid="{8BC45101-3690-4843-9E94-171659CE28FF}"/>
    <cellStyle name="Good" xfId="4" builtinId="26"/>
    <cellStyle name="Normal" xfId="0" builtinId="0"/>
    <cellStyle name="Normal 2 2 2" xfId="2" xr:uid="{66789E47-831A-4BBA-B723-F0D085F91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9BB9-9EB7-43E7-A199-675DAB3A46C5}">
  <dimension ref="A1:H601"/>
  <sheetViews>
    <sheetView tabSelected="1" topLeftCell="A585" zoomScaleNormal="100" zoomScaleSheetLayoutView="120" workbookViewId="0">
      <selection activeCell="C590" sqref="C590"/>
    </sheetView>
  </sheetViews>
  <sheetFormatPr defaultColWidth="8.81640625" defaultRowHeight="10" x14ac:dyDescent="0.35"/>
  <cols>
    <col min="1" max="1" width="8.7265625" style="11" customWidth="1"/>
    <col min="2" max="2" width="10.81640625" style="11" customWidth="1"/>
    <col min="3" max="3" width="43" style="6" customWidth="1"/>
    <col min="4" max="4" width="10.7265625" style="11" customWidth="1"/>
    <col min="5" max="5" width="13.7265625" style="11" customWidth="1"/>
    <col min="6" max="6" width="14.1796875" style="11" customWidth="1"/>
    <col min="7" max="7" width="16.54296875" style="11" customWidth="1"/>
    <col min="8" max="16384" width="8.81640625" style="6"/>
  </cols>
  <sheetData>
    <row r="1" spans="1:7" ht="17" customHeight="1" x14ac:dyDescent="0.35">
      <c r="A1" s="109" t="s">
        <v>770</v>
      </c>
      <c r="B1" s="109"/>
      <c r="C1" s="109"/>
      <c r="D1" s="109"/>
      <c r="E1" s="109"/>
      <c r="F1" s="109"/>
      <c r="G1" s="109"/>
    </row>
    <row r="2" spans="1:7" ht="17" customHeight="1" x14ac:dyDescent="0.35">
      <c r="A2" s="109"/>
      <c r="B2" s="109"/>
      <c r="C2" s="109"/>
      <c r="D2" s="109"/>
      <c r="E2" s="109"/>
      <c r="F2" s="109"/>
      <c r="G2" s="109"/>
    </row>
    <row r="3" spans="1:7" ht="17" customHeight="1" x14ac:dyDescent="0.35">
      <c r="A3" s="109"/>
      <c r="B3" s="109"/>
      <c r="C3" s="109"/>
      <c r="D3" s="109"/>
      <c r="E3" s="109"/>
      <c r="F3" s="109"/>
      <c r="G3" s="109"/>
    </row>
    <row r="4" spans="1:7" ht="17" customHeight="1" x14ac:dyDescent="0.35">
      <c r="A4" s="109"/>
      <c r="B4" s="109"/>
      <c r="C4" s="109"/>
      <c r="D4" s="109"/>
      <c r="E4" s="109"/>
      <c r="F4" s="109"/>
      <c r="G4" s="109"/>
    </row>
    <row r="5" spans="1:7" ht="17" customHeight="1" x14ac:dyDescent="0.35">
      <c r="A5" s="109"/>
      <c r="B5" s="109"/>
      <c r="C5" s="109"/>
      <c r="D5" s="109"/>
      <c r="E5" s="109"/>
      <c r="F5" s="109"/>
      <c r="G5" s="109"/>
    </row>
    <row r="6" spans="1:7" ht="17" customHeight="1" x14ac:dyDescent="0.35">
      <c r="A6" s="109"/>
      <c r="B6" s="109"/>
      <c r="C6" s="109"/>
      <c r="D6" s="109"/>
      <c r="E6" s="109"/>
      <c r="F6" s="109"/>
      <c r="G6" s="109"/>
    </row>
    <row r="7" spans="1:7" ht="17" customHeight="1" x14ac:dyDescent="0.35">
      <c r="A7" s="109"/>
      <c r="B7" s="109"/>
      <c r="C7" s="109"/>
      <c r="D7" s="109"/>
      <c r="E7" s="109"/>
      <c r="F7" s="109"/>
      <c r="G7" s="109"/>
    </row>
    <row r="8" spans="1:7" ht="17" customHeight="1" x14ac:dyDescent="0.35">
      <c r="A8" s="109"/>
      <c r="B8" s="109"/>
      <c r="C8" s="109"/>
      <c r="D8" s="109"/>
      <c r="E8" s="109"/>
      <c r="F8" s="109"/>
      <c r="G8" s="109"/>
    </row>
    <row r="9" spans="1:7" ht="17" customHeight="1" x14ac:dyDescent="0.35">
      <c r="A9" s="110"/>
      <c r="B9" s="110"/>
      <c r="C9" s="110"/>
      <c r="D9" s="110"/>
      <c r="E9" s="110"/>
      <c r="F9" s="110"/>
      <c r="G9" s="110"/>
    </row>
    <row r="10" spans="1:7" ht="25" customHeight="1" x14ac:dyDescent="0.35">
      <c r="A10" s="1" t="s">
        <v>0</v>
      </c>
      <c r="B10" s="4" t="s">
        <v>1</v>
      </c>
      <c r="C10" s="2" t="s">
        <v>2</v>
      </c>
      <c r="D10" s="5" t="s">
        <v>3</v>
      </c>
      <c r="E10" s="2" t="s">
        <v>4</v>
      </c>
      <c r="F10" s="5" t="s">
        <v>5</v>
      </c>
      <c r="G10" s="3" t="s">
        <v>6</v>
      </c>
    </row>
    <row r="11" spans="1:7" ht="27" customHeight="1" x14ac:dyDescent="0.35">
      <c r="A11" s="49"/>
      <c r="B11" s="13" t="s">
        <v>9</v>
      </c>
      <c r="C11" s="8" t="s">
        <v>212</v>
      </c>
      <c r="D11" s="9"/>
      <c r="F11" s="18"/>
      <c r="G11" s="19"/>
    </row>
    <row r="12" spans="1:7" ht="14" customHeight="1" x14ac:dyDescent="0.35">
      <c r="A12" s="32"/>
      <c r="B12" s="9">
        <v>8.3000000000000007</v>
      </c>
      <c r="C12" s="8" t="s">
        <v>251</v>
      </c>
      <c r="D12" s="9"/>
      <c r="F12" s="18"/>
      <c r="G12" s="19"/>
    </row>
    <row r="13" spans="1:7" ht="14" customHeight="1" x14ac:dyDescent="0.35">
      <c r="A13" s="32">
        <v>1.1000000000000001</v>
      </c>
      <c r="B13" s="9" t="s">
        <v>10</v>
      </c>
      <c r="C13" s="6" t="s">
        <v>8</v>
      </c>
      <c r="D13" s="9" t="s">
        <v>12</v>
      </c>
      <c r="E13" s="11">
        <v>1</v>
      </c>
      <c r="F13" s="18"/>
      <c r="G13" s="19"/>
    </row>
    <row r="14" spans="1:7" ht="14" customHeight="1" x14ac:dyDescent="0.35">
      <c r="A14" s="32"/>
      <c r="B14" s="9" t="s">
        <v>13</v>
      </c>
      <c r="C14" s="16" t="s">
        <v>11</v>
      </c>
      <c r="D14" s="9"/>
      <c r="F14" s="18"/>
      <c r="G14" s="19"/>
    </row>
    <row r="15" spans="1:7" ht="14" customHeight="1" x14ac:dyDescent="0.35">
      <c r="A15" s="32">
        <v>1.2</v>
      </c>
      <c r="B15" s="9" t="s">
        <v>15</v>
      </c>
      <c r="C15" s="16" t="s">
        <v>14</v>
      </c>
      <c r="D15" s="9"/>
      <c r="F15" s="18"/>
      <c r="G15" s="19"/>
    </row>
    <row r="16" spans="1:7" ht="14" customHeight="1" x14ac:dyDescent="0.35">
      <c r="A16" s="32" t="s">
        <v>295</v>
      </c>
      <c r="B16" s="9" t="s">
        <v>16</v>
      </c>
      <c r="C16" s="6" t="s">
        <v>29</v>
      </c>
      <c r="D16" s="9" t="s">
        <v>12</v>
      </c>
      <c r="E16" s="11">
        <v>1</v>
      </c>
      <c r="F16" s="18"/>
      <c r="G16" s="19"/>
    </row>
    <row r="17" spans="1:7" ht="14" customHeight="1" x14ac:dyDescent="0.35">
      <c r="A17" s="32" t="s">
        <v>296</v>
      </c>
      <c r="B17" s="9"/>
      <c r="C17" s="6" t="s">
        <v>30</v>
      </c>
      <c r="D17" s="9" t="s">
        <v>12</v>
      </c>
      <c r="E17" s="11">
        <v>1</v>
      </c>
      <c r="F17" s="18"/>
      <c r="G17" s="19"/>
    </row>
    <row r="18" spans="1:7" ht="14" customHeight="1" x14ac:dyDescent="0.35">
      <c r="A18" s="32" t="s">
        <v>297</v>
      </c>
      <c r="B18" s="9"/>
      <c r="C18" s="6" t="s">
        <v>243</v>
      </c>
      <c r="D18" s="9" t="s">
        <v>12</v>
      </c>
      <c r="E18" s="11">
        <v>1</v>
      </c>
      <c r="F18" s="18"/>
      <c r="G18" s="19"/>
    </row>
    <row r="19" spans="1:7" ht="14" customHeight="1" x14ac:dyDescent="0.35">
      <c r="A19" s="32" t="s">
        <v>298</v>
      </c>
      <c r="B19" s="9"/>
      <c r="C19" s="6" t="s">
        <v>31</v>
      </c>
      <c r="D19" s="9" t="s">
        <v>12</v>
      </c>
      <c r="E19" s="11">
        <v>1</v>
      </c>
      <c r="F19" s="18"/>
      <c r="G19" s="19"/>
    </row>
    <row r="20" spans="1:7" ht="14" customHeight="1" x14ac:dyDescent="0.35">
      <c r="A20" s="32" t="s">
        <v>299</v>
      </c>
      <c r="B20" s="9"/>
      <c r="C20" s="15" t="s">
        <v>32</v>
      </c>
      <c r="D20" s="9" t="s">
        <v>12</v>
      </c>
      <c r="E20" s="11">
        <v>1</v>
      </c>
      <c r="F20" s="18"/>
      <c r="G20" s="19"/>
    </row>
    <row r="21" spans="1:7" ht="24" customHeight="1" x14ac:dyDescent="0.35">
      <c r="A21" s="32" t="s">
        <v>561</v>
      </c>
      <c r="B21" s="9"/>
      <c r="C21" s="15" t="s">
        <v>563</v>
      </c>
      <c r="D21" s="9" t="s">
        <v>12</v>
      </c>
      <c r="E21" s="11">
        <v>1</v>
      </c>
      <c r="F21" s="18">
        <v>750000</v>
      </c>
      <c r="G21" s="19">
        <v>750000</v>
      </c>
    </row>
    <row r="22" spans="1:7" ht="15.5" customHeight="1" x14ac:dyDescent="0.35">
      <c r="A22" s="32" t="s">
        <v>562</v>
      </c>
      <c r="B22" s="9"/>
      <c r="C22" s="6" t="s">
        <v>60</v>
      </c>
      <c r="D22" s="9" t="s">
        <v>58</v>
      </c>
      <c r="E22" s="61">
        <v>750000</v>
      </c>
      <c r="F22" s="44"/>
      <c r="G22" s="19"/>
    </row>
    <row r="23" spans="1:7" ht="14" customHeight="1" x14ac:dyDescent="0.35">
      <c r="A23" s="32"/>
      <c r="B23" s="9"/>
      <c r="D23" s="9"/>
      <c r="F23" s="18"/>
      <c r="G23" s="19"/>
    </row>
    <row r="24" spans="1:7" ht="25.5" customHeight="1" x14ac:dyDescent="0.35">
      <c r="A24" s="32">
        <v>1.3</v>
      </c>
      <c r="B24" s="9"/>
      <c r="C24" s="17" t="s">
        <v>17</v>
      </c>
      <c r="D24" s="9"/>
      <c r="F24" s="18"/>
      <c r="G24" s="19"/>
    </row>
    <row r="25" spans="1:7" ht="14" customHeight="1" x14ac:dyDescent="0.35">
      <c r="A25" s="32" t="s">
        <v>300</v>
      </c>
      <c r="B25" s="9"/>
      <c r="C25" s="6" t="s">
        <v>19</v>
      </c>
      <c r="D25" s="9" t="s">
        <v>12</v>
      </c>
      <c r="E25" s="11">
        <v>1</v>
      </c>
      <c r="F25" s="18"/>
      <c r="G25" s="19"/>
    </row>
    <row r="26" spans="1:7" ht="14" customHeight="1" x14ac:dyDescent="0.35">
      <c r="A26" s="32" t="s">
        <v>301</v>
      </c>
      <c r="B26" s="9"/>
      <c r="C26" s="6" t="s">
        <v>20</v>
      </c>
      <c r="D26" s="9" t="s">
        <v>12</v>
      </c>
      <c r="E26" s="11">
        <v>1</v>
      </c>
      <c r="F26" s="18"/>
      <c r="G26" s="19"/>
    </row>
    <row r="27" spans="1:7" ht="14" customHeight="1" x14ac:dyDescent="0.35">
      <c r="A27" s="32" t="s">
        <v>302</v>
      </c>
      <c r="B27" s="9"/>
      <c r="C27" s="6" t="s">
        <v>216</v>
      </c>
      <c r="D27" s="9" t="s">
        <v>12</v>
      </c>
      <c r="E27" s="11">
        <v>1</v>
      </c>
      <c r="F27" s="18"/>
      <c r="G27" s="19"/>
    </row>
    <row r="28" spans="1:7" ht="14" customHeight="1" x14ac:dyDescent="0.35">
      <c r="A28" s="32" t="s">
        <v>303</v>
      </c>
      <c r="B28" s="9"/>
      <c r="C28" s="6" t="s">
        <v>218</v>
      </c>
      <c r="D28" s="9" t="s">
        <v>12</v>
      </c>
      <c r="E28" s="11">
        <v>1</v>
      </c>
      <c r="F28" s="18"/>
      <c r="G28" s="19"/>
    </row>
    <row r="29" spans="1:7" ht="14" customHeight="1" x14ac:dyDescent="0.35">
      <c r="A29" s="32" t="s">
        <v>304</v>
      </c>
      <c r="B29" s="9"/>
      <c r="C29" s="6" t="s">
        <v>219</v>
      </c>
      <c r="D29" s="9" t="s">
        <v>12</v>
      </c>
      <c r="E29" s="11">
        <v>1</v>
      </c>
      <c r="F29" s="18"/>
      <c r="G29" s="19"/>
    </row>
    <row r="30" spans="1:7" ht="14" customHeight="1" x14ac:dyDescent="0.35">
      <c r="A30" s="32" t="s">
        <v>305</v>
      </c>
      <c r="B30" s="9"/>
      <c r="C30" s="6" t="s">
        <v>220</v>
      </c>
      <c r="D30" s="9" t="s">
        <v>12</v>
      </c>
      <c r="E30" s="11">
        <v>1</v>
      </c>
      <c r="F30" s="18"/>
      <c r="G30" s="19"/>
    </row>
    <row r="31" spans="1:7" ht="14" customHeight="1" x14ac:dyDescent="0.35">
      <c r="A31" s="32" t="s">
        <v>306</v>
      </c>
      <c r="B31" s="9"/>
      <c r="C31" s="6" t="s">
        <v>217</v>
      </c>
      <c r="D31" s="9" t="s">
        <v>12</v>
      </c>
      <c r="E31" s="11">
        <v>1</v>
      </c>
      <c r="F31" s="18"/>
      <c r="G31" s="19"/>
    </row>
    <row r="32" spans="1:7" ht="14" customHeight="1" x14ac:dyDescent="0.35">
      <c r="A32" s="32" t="s">
        <v>307</v>
      </c>
      <c r="B32" s="9"/>
      <c r="C32" s="6" t="s">
        <v>221</v>
      </c>
      <c r="D32" s="9" t="s">
        <v>12</v>
      </c>
      <c r="E32" s="11">
        <v>1</v>
      </c>
      <c r="F32" s="18"/>
      <c r="G32" s="19"/>
    </row>
    <row r="33" spans="1:8" ht="14" customHeight="1" x14ac:dyDescent="0.35">
      <c r="A33" s="32" t="s">
        <v>308</v>
      </c>
      <c r="B33" s="9"/>
      <c r="C33" s="6" t="s">
        <v>222</v>
      </c>
      <c r="D33" s="9" t="s">
        <v>12</v>
      </c>
      <c r="E33" s="11">
        <v>1</v>
      </c>
      <c r="F33" s="18"/>
      <c r="G33" s="19"/>
    </row>
    <row r="34" spans="1:8" ht="14" customHeight="1" x14ac:dyDescent="0.35">
      <c r="A34" s="32" t="s">
        <v>309</v>
      </c>
      <c r="B34" s="9"/>
      <c r="C34" s="6" t="s">
        <v>224</v>
      </c>
      <c r="D34" s="9" t="s">
        <v>12</v>
      </c>
      <c r="E34" s="11">
        <v>1</v>
      </c>
      <c r="F34" s="18"/>
      <c r="G34" s="19"/>
    </row>
    <row r="35" spans="1:8" ht="14" customHeight="1" x14ac:dyDescent="0.35">
      <c r="A35" s="32"/>
      <c r="B35" s="9"/>
      <c r="D35" s="9"/>
      <c r="F35" s="18"/>
      <c r="G35" s="19"/>
    </row>
    <row r="36" spans="1:8" ht="14" customHeight="1" x14ac:dyDescent="0.35">
      <c r="A36" s="32">
        <v>1.4</v>
      </c>
      <c r="B36" s="9" t="s">
        <v>33</v>
      </c>
      <c r="C36" s="6" t="s">
        <v>34</v>
      </c>
      <c r="D36" s="9" t="s">
        <v>12</v>
      </c>
      <c r="E36" s="11">
        <v>1</v>
      </c>
      <c r="F36" s="18"/>
      <c r="G36" s="19"/>
      <c r="H36" s="33"/>
    </row>
    <row r="37" spans="1:8" ht="24.5" customHeight="1" x14ac:dyDescent="0.35">
      <c r="A37" s="32">
        <v>1.5</v>
      </c>
      <c r="B37" s="9" t="s">
        <v>35</v>
      </c>
      <c r="C37" s="15" t="s">
        <v>36</v>
      </c>
      <c r="D37" s="9" t="s">
        <v>12</v>
      </c>
      <c r="E37" s="11">
        <v>1</v>
      </c>
      <c r="F37" s="18"/>
      <c r="G37" s="19"/>
      <c r="H37" s="33"/>
    </row>
    <row r="38" spans="1:8" ht="36.5" customHeight="1" x14ac:dyDescent="0.35">
      <c r="A38" s="32">
        <v>1.6</v>
      </c>
      <c r="B38" s="9" t="s">
        <v>223</v>
      </c>
      <c r="C38" s="15" t="s">
        <v>38</v>
      </c>
      <c r="D38" s="9" t="s">
        <v>12</v>
      </c>
      <c r="E38" s="11">
        <v>1</v>
      </c>
      <c r="F38" s="18"/>
      <c r="G38" s="19"/>
      <c r="H38" s="33"/>
    </row>
    <row r="39" spans="1:8" ht="34" customHeight="1" x14ac:dyDescent="0.35">
      <c r="A39" s="32">
        <v>1.7</v>
      </c>
      <c r="B39" s="37" t="s">
        <v>225</v>
      </c>
      <c r="C39" s="15" t="s">
        <v>226</v>
      </c>
      <c r="D39" s="9" t="s">
        <v>12</v>
      </c>
      <c r="E39" s="11">
        <v>1</v>
      </c>
      <c r="F39" s="18"/>
      <c r="G39" s="19"/>
      <c r="H39" s="33"/>
    </row>
    <row r="40" spans="1:8" ht="32.5" customHeight="1" x14ac:dyDescent="0.35">
      <c r="A40" s="32">
        <v>1.8</v>
      </c>
      <c r="B40" s="34" t="s">
        <v>227</v>
      </c>
      <c r="C40" s="15" t="s">
        <v>228</v>
      </c>
      <c r="D40" s="9" t="s">
        <v>12</v>
      </c>
      <c r="E40" s="11">
        <v>1</v>
      </c>
      <c r="F40" s="18"/>
      <c r="G40" s="19"/>
      <c r="H40" s="33"/>
    </row>
    <row r="41" spans="1:8" ht="14" customHeight="1" x14ac:dyDescent="0.35">
      <c r="A41" s="9">
        <v>1.9</v>
      </c>
      <c r="B41" s="34" t="s">
        <v>253</v>
      </c>
      <c r="C41" s="6" t="s">
        <v>229</v>
      </c>
      <c r="D41" s="33"/>
      <c r="E41" s="34"/>
      <c r="F41" s="18"/>
      <c r="G41" s="19"/>
      <c r="H41" s="33"/>
    </row>
    <row r="42" spans="1:8" ht="14" customHeight="1" x14ac:dyDescent="0.35">
      <c r="A42" s="9" t="s">
        <v>310</v>
      </c>
      <c r="B42" s="34" t="s">
        <v>230</v>
      </c>
      <c r="C42" s="6" t="s">
        <v>231</v>
      </c>
      <c r="D42" s="32" t="s">
        <v>90</v>
      </c>
      <c r="E42" s="9">
        <v>20</v>
      </c>
      <c r="F42" s="18"/>
      <c r="G42" s="19"/>
      <c r="H42" s="33"/>
    </row>
    <row r="43" spans="1:8" ht="14" customHeight="1" x14ac:dyDescent="0.35">
      <c r="A43" s="9" t="s">
        <v>311</v>
      </c>
      <c r="B43" s="34" t="s">
        <v>232</v>
      </c>
      <c r="C43" s="6" t="s">
        <v>233</v>
      </c>
      <c r="D43" s="32" t="s">
        <v>90</v>
      </c>
      <c r="E43" s="9">
        <v>20</v>
      </c>
      <c r="F43" s="18"/>
      <c r="G43" s="19"/>
      <c r="H43" s="33"/>
    </row>
    <row r="44" spans="1:8" ht="14" customHeight="1" x14ac:dyDescent="0.35">
      <c r="A44" s="9" t="s">
        <v>312</v>
      </c>
      <c r="B44" s="34"/>
      <c r="C44" s="6" t="s">
        <v>234</v>
      </c>
      <c r="D44" s="9" t="s">
        <v>12</v>
      </c>
      <c r="E44" s="11">
        <v>1</v>
      </c>
      <c r="F44" s="18"/>
      <c r="G44" s="19"/>
      <c r="H44" s="33"/>
    </row>
    <row r="45" spans="1:8" ht="12" customHeight="1" x14ac:dyDescent="0.35">
      <c r="A45" s="34"/>
      <c r="B45" s="34"/>
      <c r="D45" s="32"/>
      <c r="E45" s="9"/>
      <c r="F45" s="18"/>
      <c r="G45" s="19"/>
      <c r="H45" s="33"/>
    </row>
    <row r="46" spans="1:8" ht="14" customHeight="1" x14ac:dyDescent="0.35">
      <c r="A46" s="106" t="s">
        <v>7</v>
      </c>
      <c r="B46" s="107"/>
      <c r="C46" s="107"/>
      <c r="D46" s="107"/>
      <c r="E46" s="107"/>
      <c r="F46" s="108"/>
      <c r="G46" s="23"/>
      <c r="H46" s="33"/>
    </row>
    <row r="47" spans="1:8" ht="14" customHeight="1" x14ac:dyDescent="0.35">
      <c r="A47" s="106" t="s">
        <v>42</v>
      </c>
      <c r="B47" s="107"/>
      <c r="C47" s="107"/>
      <c r="D47" s="107"/>
      <c r="E47" s="107"/>
      <c r="F47" s="108"/>
      <c r="G47" s="22"/>
      <c r="H47" s="33"/>
    </row>
    <row r="48" spans="1:8" ht="14" customHeight="1" x14ac:dyDescent="0.35">
      <c r="A48" s="40"/>
      <c r="B48" s="40"/>
      <c r="C48" s="40"/>
      <c r="D48" s="40"/>
      <c r="E48" s="40"/>
      <c r="F48" s="40"/>
      <c r="G48" s="64"/>
    </row>
    <row r="49" spans="1:7" ht="27" customHeight="1" x14ac:dyDescent="0.35">
      <c r="A49" s="50">
        <v>1.1000000000000001</v>
      </c>
      <c r="B49" s="46" t="s">
        <v>235</v>
      </c>
      <c r="C49" s="47" t="s">
        <v>236</v>
      </c>
      <c r="D49" s="9"/>
      <c r="F49" s="18"/>
      <c r="G49" s="18"/>
    </row>
    <row r="50" spans="1:7" ht="14" customHeight="1" x14ac:dyDescent="0.35">
      <c r="A50" s="9" t="s">
        <v>313</v>
      </c>
      <c r="B50" s="35"/>
      <c r="C50" s="41" t="s">
        <v>237</v>
      </c>
      <c r="D50" s="9" t="s">
        <v>90</v>
      </c>
      <c r="E50" s="11">
        <v>20</v>
      </c>
      <c r="F50" s="18"/>
      <c r="G50" s="18"/>
    </row>
    <row r="51" spans="1:7" ht="14" customHeight="1" x14ac:dyDescent="0.35">
      <c r="A51" s="9" t="s">
        <v>314</v>
      </c>
      <c r="B51" s="35"/>
      <c r="C51" s="41" t="s">
        <v>238</v>
      </c>
      <c r="D51" s="9" t="s">
        <v>90</v>
      </c>
      <c r="E51" s="11">
        <v>20</v>
      </c>
      <c r="F51" s="18"/>
      <c r="G51" s="18"/>
    </row>
    <row r="52" spans="1:7" ht="14" customHeight="1" x14ac:dyDescent="0.35">
      <c r="A52" s="9" t="s">
        <v>315</v>
      </c>
      <c r="B52" s="35"/>
      <c r="C52" s="41" t="s">
        <v>239</v>
      </c>
      <c r="D52" s="45" t="s">
        <v>250</v>
      </c>
      <c r="E52" s="11">
        <v>20</v>
      </c>
      <c r="F52" s="18"/>
      <c r="G52" s="18"/>
    </row>
    <row r="53" spans="1:7" ht="14" customHeight="1" x14ac:dyDescent="0.35">
      <c r="A53" s="9" t="s">
        <v>316</v>
      </c>
      <c r="B53" s="35"/>
      <c r="C53" s="41" t="s">
        <v>240</v>
      </c>
      <c r="D53" s="9" t="s">
        <v>90</v>
      </c>
      <c r="E53" s="11">
        <v>20</v>
      </c>
      <c r="F53" s="18"/>
      <c r="G53" s="18"/>
    </row>
    <row r="54" spans="1:7" ht="14" customHeight="1" x14ac:dyDescent="0.35">
      <c r="A54" s="9" t="s">
        <v>317</v>
      </c>
      <c r="B54" s="35"/>
      <c r="C54" s="41" t="s">
        <v>241</v>
      </c>
      <c r="D54" s="45" t="s">
        <v>250</v>
      </c>
      <c r="E54" s="11">
        <v>20</v>
      </c>
      <c r="F54" s="18"/>
      <c r="G54" s="18"/>
    </row>
    <row r="55" spans="1:7" ht="43.75" customHeight="1" x14ac:dyDescent="0.35">
      <c r="A55" s="9">
        <v>1.1100000000000001</v>
      </c>
      <c r="B55" s="9" t="s">
        <v>242</v>
      </c>
      <c r="C55" s="15" t="s">
        <v>40</v>
      </c>
      <c r="D55" s="9" t="s">
        <v>12</v>
      </c>
      <c r="E55" s="11">
        <v>1</v>
      </c>
      <c r="F55" s="18"/>
      <c r="G55" s="18"/>
    </row>
    <row r="56" spans="1:7" ht="14" customHeight="1" x14ac:dyDescent="0.35">
      <c r="A56" s="9">
        <v>1.1200000000000001</v>
      </c>
      <c r="B56" s="9"/>
      <c r="C56" s="6" t="s">
        <v>41</v>
      </c>
      <c r="D56" s="9" t="s">
        <v>12</v>
      </c>
      <c r="E56" s="11">
        <v>1</v>
      </c>
      <c r="F56" s="18"/>
      <c r="G56" s="18"/>
    </row>
    <row r="57" spans="1:7" ht="14" customHeight="1" x14ac:dyDescent="0.35">
      <c r="A57" s="9"/>
      <c r="B57" s="9"/>
      <c r="D57" s="9"/>
      <c r="F57" s="18"/>
      <c r="G57" s="18"/>
    </row>
    <row r="58" spans="1:7" ht="14" customHeight="1" x14ac:dyDescent="0.35">
      <c r="A58" s="9"/>
      <c r="B58" s="24">
        <v>8.4</v>
      </c>
      <c r="C58" s="8" t="s">
        <v>252</v>
      </c>
      <c r="D58" s="9"/>
      <c r="F58" s="18"/>
      <c r="G58" s="18"/>
    </row>
    <row r="59" spans="1:7" ht="14" customHeight="1" x14ac:dyDescent="0.35">
      <c r="A59" s="9">
        <v>1.1299999999999999</v>
      </c>
      <c r="B59" s="9" t="s">
        <v>43</v>
      </c>
      <c r="C59" s="6" t="s">
        <v>8</v>
      </c>
      <c r="D59" s="9" t="s">
        <v>12</v>
      </c>
      <c r="E59" s="11">
        <v>1</v>
      </c>
      <c r="F59" s="18"/>
      <c r="G59" s="18"/>
    </row>
    <row r="60" spans="1:7" ht="34.5" customHeight="1" x14ac:dyDescent="0.35">
      <c r="A60" s="9"/>
      <c r="B60" s="9" t="s">
        <v>44</v>
      </c>
      <c r="C60" s="15" t="s">
        <v>45</v>
      </c>
      <c r="D60" s="9"/>
      <c r="F60" s="18"/>
      <c r="G60" s="18"/>
    </row>
    <row r="61" spans="1:7" ht="14" customHeight="1" x14ac:dyDescent="0.35">
      <c r="A61" s="9">
        <v>1.1399999999999999</v>
      </c>
      <c r="B61" s="12" t="s">
        <v>46</v>
      </c>
      <c r="C61" s="16" t="s">
        <v>50</v>
      </c>
      <c r="D61" s="9"/>
      <c r="F61" s="18"/>
      <c r="G61" s="18"/>
    </row>
    <row r="62" spans="1:7" ht="14" customHeight="1" x14ac:dyDescent="0.35">
      <c r="A62" s="9" t="s">
        <v>318</v>
      </c>
      <c r="B62" s="9"/>
      <c r="C62" s="6" t="s">
        <v>47</v>
      </c>
      <c r="D62" s="9" t="s">
        <v>12</v>
      </c>
      <c r="E62" s="11">
        <v>1</v>
      </c>
      <c r="F62" s="18"/>
      <c r="G62" s="18"/>
    </row>
    <row r="63" spans="1:7" ht="14" customHeight="1" x14ac:dyDescent="0.35">
      <c r="A63" s="9" t="s">
        <v>319</v>
      </c>
      <c r="B63" s="9"/>
      <c r="C63" s="6" t="s">
        <v>243</v>
      </c>
      <c r="D63" s="9" t="s">
        <v>12</v>
      </c>
      <c r="E63" s="11">
        <v>1</v>
      </c>
      <c r="F63" s="18"/>
      <c r="G63" s="18"/>
    </row>
    <row r="64" spans="1:7" ht="14" customHeight="1" x14ac:dyDescent="0.35">
      <c r="A64" s="9">
        <v>1.1499999999999999</v>
      </c>
      <c r="B64" s="9" t="s">
        <v>48</v>
      </c>
      <c r="C64" s="16" t="s">
        <v>49</v>
      </c>
      <c r="D64" s="9"/>
      <c r="F64" s="18"/>
      <c r="G64" s="18"/>
    </row>
    <row r="65" spans="1:7" ht="14" customHeight="1" x14ac:dyDescent="0.35">
      <c r="A65" s="9" t="s">
        <v>320</v>
      </c>
      <c r="B65" s="9"/>
      <c r="C65" s="6" t="s">
        <v>19</v>
      </c>
      <c r="D65" s="9" t="s">
        <v>12</v>
      </c>
      <c r="E65" s="11">
        <v>1</v>
      </c>
      <c r="F65" s="18"/>
      <c r="G65" s="18"/>
    </row>
    <row r="66" spans="1:7" ht="14" customHeight="1" x14ac:dyDescent="0.35">
      <c r="A66" s="9" t="s">
        <v>321</v>
      </c>
      <c r="B66" s="9" t="s">
        <v>18</v>
      </c>
      <c r="C66" s="15" t="s">
        <v>20</v>
      </c>
      <c r="D66" s="9" t="s">
        <v>12</v>
      </c>
      <c r="E66" s="11">
        <v>1</v>
      </c>
      <c r="F66" s="18"/>
      <c r="G66" s="18"/>
    </row>
    <row r="67" spans="1:7" ht="14" customHeight="1" x14ac:dyDescent="0.35">
      <c r="A67" s="9" t="s">
        <v>322</v>
      </c>
      <c r="B67" s="9" t="s">
        <v>21</v>
      </c>
      <c r="C67" s="15" t="s">
        <v>22</v>
      </c>
      <c r="D67" s="9" t="s">
        <v>12</v>
      </c>
      <c r="E67" s="11">
        <v>1</v>
      </c>
      <c r="F67" s="18"/>
      <c r="G67" s="18"/>
    </row>
    <row r="68" spans="1:7" ht="14" customHeight="1" x14ac:dyDescent="0.35">
      <c r="A68" s="9" t="s">
        <v>323</v>
      </c>
      <c r="B68" s="9"/>
      <c r="C68" s="6" t="s">
        <v>23</v>
      </c>
      <c r="D68" s="9" t="s">
        <v>12</v>
      </c>
      <c r="E68" s="11">
        <v>1</v>
      </c>
      <c r="F68" s="18"/>
      <c r="G68" s="18"/>
    </row>
    <row r="69" spans="1:7" ht="14" customHeight="1" x14ac:dyDescent="0.35">
      <c r="A69" s="9" t="s">
        <v>324</v>
      </c>
      <c r="B69" s="9" t="s">
        <v>24</v>
      </c>
      <c r="C69" s="6" t="s">
        <v>25</v>
      </c>
      <c r="D69" s="9" t="s">
        <v>12</v>
      </c>
      <c r="E69" s="11">
        <v>1</v>
      </c>
      <c r="F69" s="18"/>
      <c r="G69" s="18"/>
    </row>
    <row r="70" spans="1:7" ht="14" customHeight="1" x14ac:dyDescent="0.35">
      <c r="A70" s="9" t="s">
        <v>325</v>
      </c>
      <c r="B70" s="9"/>
      <c r="C70" s="6" t="s">
        <v>26</v>
      </c>
      <c r="D70" s="9" t="s">
        <v>12</v>
      </c>
      <c r="E70" s="11">
        <v>1</v>
      </c>
      <c r="F70" s="18"/>
      <c r="G70" s="18"/>
    </row>
    <row r="71" spans="1:7" ht="14" customHeight="1" x14ac:dyDescent="0.35">
      <c r="A71" s="9" t="s">
        <v>326</v>
      </c>
      <c r="B71" s="9"/>
      <c r="C71" s="6" t="s">
        <v>27</v>
      </c>
      <c r="D71" s="9" t="s">
        <v>12</v>
      </c>
      <c r="E71" s="11">
        <v>1</v>
      </c>
      <c r="F71" s="18"/>
      <c r="G71" s="18"/>
    </row>
    <row r="72" spans="1:7" ht="14" customHeight="1" x14ac:dyDescent="0.35">
      <c r="A72" s="9" t="s">
        <v>327</v>
      </c>
      <c r="B72" s="13"/>
      <c r="C72" s="6" t="s">
        <v>28</v>
      </c>
      <c r="D72" s="9" t="s">
        <v>12</v>
      </c>
      <c r="E72" s="11">
        <v>1</v>
      </c>
      <c r="F72" s="18"/>
      <c r="G72" s="18"/>
    </row>
    <row r="73" spans="1:7" ht="14" customHeight="1" x14ac:dyDescent="0.35">
      <c r="A73" s="9">
        <v>1.1599999999999999</v>
      </c>
      <c r="B73" s="9" t="s">
        <v>51</v>
      </c>
      <c r="C73" s="6" t="s">
        <v>52</v>
      </c>
      <c r="D73" s="9" t="s">
        <v>12</v>
      </c>
      <c r="E73" s="11">
        <v>1</v>
      </c>
      <c r="F73" s="18"/>
      <c r="G73" s="18"/>
    </row>
    <row r="74" spans="1:7" ht="14" customHeight="1" x14ac:dyDescent="0.35">
      <c r="A74" s="9"/>
      <c r="B74" s="9"/>
      <c r="D74" s="9"/>
      <c r="F74" s="18"/>
      <c r="G74" s="18"/>
    </row>
    <row r="75" spans="1:7" ht="14" customHeight="1" x14ac:dyDescent="0.35">
      <c r="A75" s="9">
        <v>1.17</v>
      </c>
      <c r="B75" s="9" t="s">
        <v>53</v>
      </c>
      <c r="C75" s="6" t="s">
        <v>56</v>
      </c>
      <c r="D75" s="9" t="s">
        <v>12</v>
      </c>
      <c r="E75" s="11">
        <v>1</v>
      </c>
      <c r="F75" s="18"/>
      <c r="G75" s="18"/>
    </row>
    <row r="76" spans="1:7" ht="36" customHeight="1" x14ac:dyDescent="0.35">
      <c r="A76" s="9">
        <v>1.18</v>
      </c>
      <c r="B76" s="9" t="s">
        <v>37</v>
      </c>
      <c r="C76" s="15" t="s">
        <v>38</v>
      </c>
      <c r="D76" s="9" t="s">
        <v>12</v>
      </c>
      <c r="E76" s="11">
        <v>1</v>
      </c>
      <c r="F76" s="18"/>
      <c r="G76" s="18"/>
    </row>
    <row r="77" spans="1:7" ht="43.5" customHeight="1" x14ac:dyDescent="0.35">
      <c r="A77" s="9">
        <v>1.19</v>
      </c>
      <c r="B77" s="9" t="s">
        <v>39</v>
      </c>
      <c r="C77" s="15" t="s">
        <v>40</v>
      </c>
      <c r="D77" s="9" t="s">
        <v>12</v>
      </c>
      <c r="E77" s="11">
        <v>1</v>
      </c>
      <c r="F77" s="18"/>
      <c r="G77" s="18"/>
    </row>
    <row r="78" spans="1:7" ht="14" customHeight="1" x14ac:dyDescent="0.35">
      <c r="A78" s="36"/>
      <c r="B78" s="10"/>
      <c r="C78" s="42"/>
      <c r="D78" s="10"/>
      <c r="E78" s="14"/>
      <c r="F78" s="20"/>
      <c r="G78" s="20"/>
    </row>
    <row r="79" spans="1:7" ht="14" customHeight="1" x14ac:dyDescent="0.35">
      <c r="A79" s="106" t="s">
        <v>7</v>
      </c>
      <c r="B79" s="107"/>
      <c r="C79" s="107"/>
      <c r="D79" s="107"/>
      <c r="E79" s="107"/>
      <c r="F79" s="108"/>
      <c r="G79" s="23"/>
    </row>
    <row r="80" spans="1:7" ht="14" customHeight="1" x14ac:dyDescent="0.35">
      <c r="A80" s="106" t="s">
        <v>42</v>
      </c>
      <c r="B80" s="107"/>
      <c r="C80" s="107"/>
      <c r="D80" s="107"/>
      <c r="E80" s="107"/>
      <c r="F80" s="108"/>
      <c r="G80" s="22"/>
    </row>
    <row r="81" spans="1:7" ht="17.5" customHeight="1" x14ac:dyDescent="0.35">
      <c r="A81" s="49"/>
      <c r="B81" s="40"/>
      <c r="C81" s="38"/>
      <c r="D81" s="40"/>
      <c r="E81" s="38"/>
      <c r="F81" s="40"/>
      <c r="G81" s="39"/>
    </row>
    <row r="82" spans="1:7" ht="14" customHeight="1" x14ac:dyDescent="0.35">
      <c r="A82" s="51">
        <v>1.2</v>
      </c>
      <c r="B82" s="9" t="s">
        <v>161</v>
      </c>
      <c r="C82" s="15" t="s">
        <v>162</v>
      </c>
      <c r="D82" s="9" t="s">
        <v>160</v>
      </c>
      <c r="E82" s="11">
        <v>11</v>
      </c>
      <c r="F82" s="18"/>
      <c r="G82" s="18"/>
    </row>
    <row r="83" spans="1:7" ht="14" customHeight="1" x14ac:dyDescent="0.35">
      <c r="A83" s="32">
        <v>1.21</v>
      </c>
      <c r="B83" s="9" t="s">
        <v>54</v>
      </c>
      <c r="C83" s="6" t="s">
        <v>41</v>
      </c>
      <c r="D83" s="9" t="s">
        <v>12</v>
      </c>
      <c r="E83" s="11">
        <v>1</v>
      </c>
      <c r="F83" s="18"/>
      <c r="G83" s="18"/>
    </row>
    <row r="84" spans="1:7" ht="35" customHeight="1" x14ac:dyDescent="0.35">
      <c r="A84" s="32">
        <v>1.22</v>
      </c>
      <c r="B84" s="9"/>
      <c r="C84" s="15" t="s">
        <v>244</v>
      </c>
      <c r="D84" s="9" t="s">
        <v>57</v>
      </c>
      <c r="E84" s="11">
        <v>1</v>
      </c>
      <c r="F84" s="18">
        <v>176000</v>
      </c>
      <c r="G84" s="18">
        <v>176000</v>
      </c>
    </row>
    <row r="85" spans="1:7" ht="14" customHeight="1" x14ac:dyDescent="0.35">
      <c r="A85" s="32">
        <v>1.23</v>
      </c>
      <c r="B85" s="9"/>
      <c r="C85" s="6" t="s">
        <v>60</v>
      </c>
      <c r="D85" s="9" t="s">
        <v>58</v>
      </c>
      <c r="E85" s="43">
        <v>176000</v>
      </c>
      <c r="F85" s="44"/>
      <c r="G85" s="18"/>
    </row>
    <row r="86" spans="1:7" ht="27" customHeight="1" x14ac:dyDescent="0.35">
      <c r="A86" s="32">
        <v>1.24</v>
      </c>
      <c r="B86" s="9"/>
      <c r="C86" s="15" t="s">
        <v>245</v>
      </c>
      <c r="D86" s="9" t="s">
        <v>57</v>
      </c>
      <c r="E86" s="11">
        <v>1</v>
      </c>
      <c r="F86" s="18">
        <v>275000</v>
      </c>
      <c r="G86" s="18">
        <v>275000</v>
      </c>
    </row>
    <row r="87" spans="1:7" ht="14" customHeight="1" x14ac:dyDescent="0.35">
      <c r="A87" s="32">
        <v>1.25</v>
      </c>
      <c r="B87" s="9"/>
      <c r="C87" s="6" t="s">
        <v>60</v>
      </c>
      <c r="D87" s="9" t="s">
        <v>58</v>
      </c>
      <c r="E87" s="43">
        <v>275000</v>
      </c>
      <c r="F87" s="44"/>
      <c r="G87" s="18"/>
    </row>
    <row r="88" spans="1:7" ht="14" customHeight="1" x14ac:dyDescent="0.35">
      <c r="A88" s="32">
        <v>1.26</v>
      </c>
      <c r="B88" s="9"/>
      <c r="C88" s="6" t="s">
        <v>246</v>
      </c>
      <c r="D88" s="9" t="s">
        <v>57</v>
      </c>
      <c r="E88" s="11">
        <v>1</v>
      </c>
      <c r="F88" s="18">
        <v>220000</v>
      </c>
      <c r="G88" s="18">
        <v>220000</v>
      </c>
    </row>
    <row r="89" spans="1:7" ht="14" customHeight="1" x14ac:dyDescent="0.35">
      <c r="A89" s="32">
        <v>1.27</v>
      </c>
      <c r="B89" s="9"/>
      <c r="C89" s="6" t="s">
        <v>60</v>
      </c>
      <c r="D89" s="9" t="s">
        <v>58</v>
      </c>
      <c r="E89" s="43">
        <v>220000</v>
      </c>
      <c r="F89" s="44"/>
      <c r="G89" s="18"/>
    </row>
    <row r="90" spans="1:7" ht="17.5" customHeight="1" x14ac:dyDescent="0.35">
      <c r="A90" s="32">
        <v>1.28</v>
      </c>
      <c r="B90" s="9"/>
      <c r="C90" s="16" t="s">
        <v>55</v>
      </c>
      <c r="D90" s="9"/>
      <c r="F90" s="18"/>
      <c r="G90" s="19"/>
    </row>
    <row r="91" spans="1:7" ht="27" customHeight="1" x14ac:dyDescent="0.35">
      <c r="A91" s="32" t="s">
        <v>328</v>
      </c>
      <c r="B91" s="9" t="s">
        <v>59</v>
      </c>
      <c r="C91" s="15" t="s">
        <v>564</v>
      </c>
      <c r="D91" s="9" t="s">
        <v>57</v>
      </c>
      <c r="E91" s="11">
        <v>1</v>
      </c>
      <c r="F91" s="18">
        <f>9000*E82</f>
        <v>99000</v>
      </c>
      <c r="G91" s="18">
        <v>99000</v>
      </c>
    </row>
    <row r="92" spans="1:7" ht="14" customHeight="1" x14ac:dyDescent="0.35">
      <c r="A92" s="32" t="s">
        <v>329</v>
      </c>
      <c r="B92" s="9"/>
      <c r="C92" s="6" t="s">
        <v>60</v>
      </c>
      <c r="D92" s="9" t="s">
        <v>58</v>
      </c>
      <c r="E92" s="43">
        <v>99000</v>
      </c>
      <c r="F92" s="44"/>
      <c r="G92" s="18"/>
    </row>
    <row r="93" spans="1:7" ht="33.5" customHeight="1" x14ac:dyDescent="0.35">
      <c r="A93" s="32" t="s">
        <v>330</v>
      </c>
      <c r="B93" s="9"/>
      <c r="C93" s="15" t="s">
        <v>565</v>
      </c>
      <c r="D93" s="9" t="s">
        <v>57</v>
      </c>
      <c r="E93" s="11">
        <v>1</v>
      </c>
      <c r="F93" s="18">
        <v>27500</v>
      </c>
      <c r="G93" s="18">
        <v>27500</v>
      </c>
    </row>
    <row r="94" spans="1:7" ht="14" customHeight="1" x14ac:dyDescent="0.35">
      <c r="A94" s="32" t="s">
        <v>331</v>
      </c>
      <c r="B94" s="9"/>
      <c r="C94" s="6" t="s">
        <v>60</v>
      </c>
      <c r="D94" s="9" t="s">
        <v>58</v>
      </c>
      <c r="E94" s="43">
        <v>27500</v>
      </c>
      <c r="F94" s="44"/>
      <c r="G94" s="18"/>
    </row>
    <row r="95" spans="1:7" ht="27" customHeight="1" x14ac:dyDescent="0.35">
      <c r="A95" s="32" t="s">
        <v>332</v>
      </c>
      <c r="B95" s="9"/>
      <c r="C95" s="15" t="s">
        <v>61</v>
      </c>
      <c r="D95" s="9" t="s">
        <v>57</v>
      </c>
      <c r="E95" s="11">
        <v>1</v>
      </c>
      <c r="F95" s="18">
        <v>313500</v>
      </c>
      <c r="G95" s="18">
        <v>313500</v>
      </c>
    </row>
    <row r="96" spans="1:7" ht="14" customHeight="1" x14ac:dyDescent="0.35">
      <c r="A96" s="32" t="s">
        <v>333</v>
      </c>
      <c r="B96" s="9"/>
      <c r="C96" s="15" t="s">
        <v>60</v>
      </c>
      <c r="D96" s="9" t="s">
        <v>58</v>
      </c>
      <c r="E96" s="43">
        <v>313500</v>
      </c>
      <c r="F96" s="44"/>
      <c r="G96" s="18"/>
    </row>
    <row r="97" spans="1:7" ht="14" customHeight="1" x14ac:dyDescent="0.35">
      <c r="A97" s="32" t="s">
        <v>334</v>
      </c>
      <c r="B97" s="9"/>
      <c r="C97" s="15" t="s">
        <v>62</v>
      </c>
      <c r="D97" s="9" t="s">
        <v>57</v>
      </c>
      <c r="E97" s="11">
        <v>1</v>
      </c>
      <c r="F97" s="18">
        <v>20000</v>
      </c>
      <c r="G97" s="18">
        <v>20000</v>
      </c>
    </row>
    <row r="98" spans="1:7" ht="14" customHeight="1" x14ac:dyDescent="0.35">
      <c r="A98" s="32" t="s">
        <v>335</v>
      </c>
      <c r="B98" s="9"/>
      <c r="C98" s="6" t="s">
        <v>60</v>
      </c>
      <c r="D98" s="9" t="s">
        <v>58</v>
      </c>
      <c r="E98" s="43">
        <v>20000</v>
      </c>
      <c r="F98" s="44"/>
      <c r="G98" s="18"/>
    </row>
    <row r="99" spans="1:7" ht="27.5" customHeight="1" x14ac:dyDescent="0.35">
      <c r="A99" s="32" t="s">
        <v>336</v>
      </c>
      <c r="B99" s="9"/>
      <c r="C99" s="15" t="s">
        <v>247</v>
      </c>
      <c r="D99" s="9" t="s">
        <v>57</v>
      </c>
      <c r="E99" s="11">
        <v>1</v>
      </c>
      <c r="F99" s="63">
        <v>385000</v>
      </c>
      <c r="G99" s="18">
        <v>385000</v>
      </c>
    </row>
    <row r="100" spans="1:7" ht="14" customHeight="1" x14ac:dyDescent="0.35">
      <c r="A100" s="32" t="s">
        <v>337</v>
      </c>
      <c r="B100" s="9"/>
      <c r="C100" s="6" t="s">
        <v>60</v>
      </c>
      <c r="D100" s="9" t="s">
        <v>58</v>
      </c>
      <c r="E100" s="43">
        <v>385000</v>
      </c>
      <c r="F100" s="44"/>
      <c r="G100" s="18"/>
    </row>
    <row r="101" spans="1:7" ht="33.5" customHeight="1" x14ac:dyDescent="0.35">
      <c r="A101" s="32" t="s">
        <v>338</v>
      </c>
      <c r="B101" s="9"/>
      <c r="C101" s="15" t="s">
        <v>248</v>
      </c>
      <c r="D101" s="9" t="s">
        <v>57</v>
      </c>
      <c r="E101" s="11">
        <v>1</v>
      </c>
      <c r="F101" s="18">
        <v>135000</v>
      </c>
      <c r="G101" s="18">
        <v>135000</v>
      </c>
    </row>
    <row r="102" spans="1:7" ht="14" customHeight="1" x14ac:dyDescent="0.35">
      <c r="A102" s="32" t="s">
        <v>339</v>
      </c>
      <c r="B102" s="9"/>
      <c r="C102" s="6" t="s">
        <v>60</v>
      </c>
      <c r="D102" s="9" t="s">
        <v>58</v>
      </c>
      <c r="E102" s="43">
        <v>135000</v>
      </c>
      <c r="F102" s="44"/>
      <c r="G102" s="18"/>
    </row>
    <row r="103" spans="1:7" ht="26.5" customHeight="1" x14ac:dyDescent="0.35">
      <c r="A103" s="32" t="s">
        <v>340</v>
      </c>
      <c r="B103" s="9"/>
      <c r="C103" s="15" t="s">
        <v>63</v>
      </c>
      <c r="D103" s="9" t="s">
        <v>57</v>
      </c>
      <c r="E103" s="11">
        <v>1</v>
      </c>
      <c r="F103" s="18">
        <v>80000</v>
      </c>
      <c r="G103" s="19">
        <v>80000</v>
      </c>
    </row>
    <row r="104" spans="1:7" ht="14" customHeight="1" x14ac:dyDescent="0.35">
      <c r="A104" s="32" t="s">
        <v>341</v>
      </c>
      <c r="B104" s="9"/>
      <c r="C104" s="6" t="s">
        <v>60</v>
      </c>
      <c r="D104" s="9" t="s">
        <v>58</v>
      </c>
      <c r="E104" s="43">
        <v>80000</v>
      </c>
      <c r="F104" s="44"/>
      <c r="G104" s="18"/>
    </row>
    <row r="105" spans="1:7" ht="33" customHeight="1" x14ac:dyDescent="0.35">
      <c r="A105" s="32" t="s">
        <v>342</v>
      </c>
      <c r="B105" s="9"/>
      <c r="C105" s="15" t="s">
        <v>64</v>
      </c>
      <c r="D105" s="9" t="s">
        <v>57</v>
      </c>
      <c r="E105" s="11">
        <v>1</v>
      </c>
      <c r="F105" s="18">
        <v>30000</v>
      </c>
      <c r="G105" s="18">
        <v>30000</v>
      </c>
    </row>
    <row r="106" spans="1:7" ht="14" customHeight="1" x14ac:dyDescent="0.35">
      <c r="A106" s="32" t="s">
        <v>343</v>
      </c>
      <c r="B106" s="9"/>
      <c r="C106" s="6" t="s">
        <v>60</v>
      </c>
      <c r="D106" s="9" t="s">
        <v>58</v>
      </c>
      <c r="E106" s="43">
        <v>30000</v>
      </c>
      <c r="F106" s="44"/>
      <c r="G106" s="18"/>
    </row>
    <row r="107" spans="1:7" ht="24" customHeight="1" x14ac:dyDescent="0.35">
      <c r="A107" s="32" t="s">
        <v>344</v>
      </c>
      <c r="B107" s="9"/>
      <c r="C107" s="15" t="s">
        <v>151</v>
      </c>
      <c r="D107" s="9" t="s">
        <v>57</v>
      </c>
      <c r="E107" s="11">
        <v>1</v>
      </c>
      <c r="F107" s="18">
        <v>120000</v>
      </c>
      <c r="G107" s="18">
        <v>120000</v>
      </c>
    </row>
    <row r="108" spans="1:7" ht="14" customHeight="1" x14ac:dyDescent="0.35">
      <c r="A108" s="32" t="s">
        <v>345</v>
      </c>
      <c r="B108" s="9"/>
      <c r="C108" s="6" t="s">
        <v>60</v>
      </c>
      <c r="D108" s="9" t="s">
        <v>58</v>
      </c>
      <c r="E108" s="43">
        <v>120000</v>
      </c>
      <c r="F108" s="44"/>
      <c r="G108" s="18"/>
    </row>
    <row r="109" spans="1:7" ht="17.5" customHeight="1" x14ac:dyDescent="0.35">
      <c r="A109" s="29"/>
      <c r="B109" s="10"/>
      <c r="C109" s="7"/>
      <c r="D109" s="10"/>
      <c r="E109" s="14"/>
      <c r="F109" s="20"/>
      <c r="G109" s="21"/>
    </row>
    <row r="110" spans="1:7" ht="14" customHeight="1" x14ac:dyDescent="0.35">
      <c r="A110" s="106" t="s">
        <v>7</v>
      </c>
      <c r="B110" s="107"/>
      <c r="C110" s="107"/>
      <c r="D110" s="107"/>
      <c r="E110" s="107"/>
      <c r="F110" s="108"/>
      <c r="G110" s="23"/>
    </row>
    <row r="111" spans="1:7" ht="14" customHeight="1" x14ac:dyDescent="0.35">
      <c r="A111" s="106" t="s">
        <v>42</v>
      </c>
      <c r="B111" s="107"/>
      <c r="C111" s="107"/>
      <c r="D111" s="107"/>
      <c r="E111" s="107"/>
      <c r="F111" s="108"/>
      <c r="G111" s="22"/>
    </row>
    <row r="112" spans="1:7" ht="14" customHeight="1" x14ac:dyDescent="0.35">
      <c r="A112" s="40"/>
      <c r="B112" s="40"/>
      <c r="C112" s="40"/>
      <c r="D112" s="40"/>
      <c r="E112" s="40"/>
      <c r="F112" s="40"/>
      <c r="G112" s="64"/>
    </row>
    <row r="113" spans="1:7" ht="27" customHeight="1" x14ac:dyDescent="0.35">
      <c r="A113" s="32" t="s">
        <v>346</v>
      </c>
      <c r="B113" s="9"/>
      <c r="C113" s="15" t="s">
        <v>249</v>
      </c>
      <c r="D113" s="9" t="s">
        <v>57</v>
      </c>
      <c r="E113" s="11">
        <v>1</v>
      </c>
      <c r="F113" s="18">
        <v>50000</v>
      </c>
      <c r="G113" s="18">
        <v>50000</v>
      </c>
    </row>
    <row r="114" spans="1:7" ht="14" customHeight="1" x14ac:dyDescent="0.35">
      <c r="A114" s="32" t="s">
        <v>347</v>
      </c>
      <c r="B114" s="9"/>
      <c r="C114" s="6" t="s">
        <v>60</v>
      </c>
      <c r="D114" s="9" t="s">
        <v>58</v>
      </c>
      <c r="E114" s="43">
        <v>50000</v>
      </c>
      <c r="F114" s="44"/>
      <c r="G114" s="18"/>
    </row>
    <row r="115" spans="1:7" ht="14" customHeight="1" x14ac:dyDescent="0.35">
      <c r="A115" s="49"/>
      <c r="B115" s="9"/>
      <c r="D115" s="9"/>
      <c r="F115" s="18"/>
      <c r="G115" s="19"/>
    </row>
    <row r="116" spans="1:7" ht="14" customHeight="1" x14ac:dyDescent="0.35">
      <c r="A116" s="49"/>
      <c r="B116" s="24">
        <v>8.6999999999999993</v>
      </c>
      <c r="C116" s="8" t="s">
        <v>65</v>
      </c>
      <c r="D116" s="9"/>
      <c r="F116" s="18"/>
      <c r="G116" s="19"/>
    </row>
    <row r="117" spans="1:7" ht="14" customHeight="1" x14ac:dyDescent="0.35">
      <c r="A117" s="32">
        <v>1.29</v>
      </c>
      <c r="B117" s="9" t="s">
        <v>72</v>
      </c>
      <c r="C117" s="26" t="s">
        <v>66</v>
      </c>
      <c r="D117" s="9"/>
      <c r="F117" s="18"/>
      <c r="G117" s="19"/>
    </row>
    <row r="118" spans="1:7" ht="14" customHeight="1" x14ac:dyDescent="0.35">
      <c r="A118" s="32" t="s">
        <v>348</v>
      </c>
      <c r="B118" s="9"/>
      <c r="C118" s="6" t="s">
        <v>70</v>
      </c>
      <c r="D118" s="9" t="s">
        <v>67</v>
      </c>
      <c r="E118" s="11">
        <v>50</v>
      </c>
      <c r="F118" s="18"/>
      <c r="G118" s="19"/>
    </row>
    <row r="119" spans="1:7" ht="14" customHeight="1" x14ac:dyDescent="0.35">
      <c r="A119" s="32" t="s">
        <v>349</v>
      </c>
      <c r="B119" s="9"/>
      <c r="C119" s="6" t="s">
        <v>71</v>
      </c>
      <c r="D119" s="9" t="s">
        <v>67</v>
      </c>
      <c r="E119" s="11">
        <v>50</v>
      </c>
      <c r="F119" s="18"/>
      <c r="G119" s="19"/>
    </row>
    <row r="120" spans="1:7" ht="14" customHeight="1" x14ac:dyDescent="0.35">
      <c r="A120" s="32" t="s">
        <v>350</v>
      </c>
      <c r="B120" s="9"/>
      <c r="C120" s="6" t="s">
        <v>68</v>
      </c>
      <c r="D120" s="9" t="s">
        <v>67</v>
      </c>
      <c r="E120" s="11">
        <v>50</v>
      </c>
      <c r="F120" s="18"/>
      <c r="G120" s="19"/>
    </row>
    <row r="121" spans="1:7" ht="14" customHeight="1" x14ac:dyDescent="0.35">
      <c r="A121" s="32" t="s">
        <v>351</v>
      </c>
      <c r="B121" s="9"/>
      <c r="C121" s="6" t="s">
        <v>69</v>
      </c>
      <c r="D121" s="9" t="s">
        <v>67</v>
      </c>
      <c r="E121" s="11">
        <v>50</v>
      </c>
      <c r="F121" s="18"/>
      <c r="G121" s="19"/>
    </row>
    <row r="122" spans="1:7" ht="14" customHeight="1" x14ac:dyDescent="0.35">
      <c r="A122" s="32"/>
      <c r="B122" s="9"/>
      <c r="D122" s="9"/>
      <c r="F122" s="18"/>
      <c r="G122" s="19"/>
    </row>
    <row r="123" spans="1:7" ht="14" customHeight="1" x14ac:dyDescent="0.35">
      <c r="A123" s="51">
        <v>1.3</v>
      </c>
      <c r="B123" s="9"/>
      <c r="C123" s="8" t="s">
        <v>77</v>
      </c>
      <c r="D123" s="9"/>
      <c r="F123" s="18"/>
      <c r="G123" s="19"/>
    </row>
    <row r="124" spans="1:7" ht="14" customHeight="1" x14ac:dyDescent="0.35">
      <c r="A124" s="32" t="s">
        <v>352</v>
      </c>
      <c r="B124" s="9"/>
      <c r="C124" s="6" t="s">
        <v>76</v>
      </c>
      <c r="D124" s="9" t="s">
        <v>67</v>
      </c>
      <c r="E124" s="11">
        <v>50</v>
      </c>
      <c r="F124" s="18"/>
      <c r="G124" s="19"/>
    </row>
    <row r="125" spans="1:7" ht="14" customHeight="1" x14ac:dyDescent="0.35">
      <c r="A125" s="32" t="s">
        <v>353</v>
      </c>
      <c r="B125" s="9"/>
      <c r="C125" s="6" t="s">
        <v>75</v>
      </c>
      <c r="D125" s="9" t="s">
        <v>67</v>
      </c>
      <c r="E125" s="11">
        <v>50</v>
      </c>
      <c r="F125" s="18"/>
      <c r="G125" s="19"/>
    </row>
    <row r="126" spans="1:7" ht="14" customHeight="1" x14ac:dyDescent="0.35">
      <c r="A126" s="32" t="s">
        <v>354</v>
      </c>
      <c r="B126" s="9"/>
      <c r="C126" s="6" t="s">
        <v>73</v>
      </c>
      <c r="D126" s="9" t="s">
        <v>67</v>
      </c>
      <c r="E126" s="11">
        <v>30</v>
      </c>
      <c r="F126" s="18"/>
      <c r="G126" s="19"/>
    </row>
    <row r="127" spans="1:7" ht="14" customHeight="1" x14ac:dyDescent="0.35">
      <c r="A127" s="32" t="s">
        <v>355</v>
      </c>
      <c r="B127" s="9"/>
      <c r="C127" s="6" t="s">
        <v>74</v>
      </c>
      <c r="D127" s="9" t="s">
        <v>67</v>
      </c>
      <c r="E127" s="11">
        <v>30</v>
      </c>
      <c r="F127" s="18"/>
      <c r="G127" s="19"/>
    </row>
    <row r="128" spans="1:7" ht="14" customHeight="1" x14ac:dyDescent="0.35">
      <c r="A128" s="32"/>
      <c r="B128" s="9"/>
      <c r="D128" s="9"/>
      <c r="F128" s="18"/>
      <c r="G128" s="19"/>
    </row>
    <row r="129" spans="1:7" ht="14" customHeight="1" x14ac:dyDescent="0.35">
      <c r="A129" s="32">
        <v>1.31</v>
      </c>
      <c r="B129" s="9"/>
      <c r="C129" s="8" t="s">
        <v>79</v>
      </c>
      <c r="D129" s="9"/>
      <c r="F129" s="18"/>
      <c r="G129" s="19"/>
    </row>
    <row r="130" spans="1:7" ht="14" customHeight="1" x14ac:dyDescent="0.35">
      <c r="A130" s="32" t="s">
        <v>356</v>
      </c>
      <c r="B130" s="9"/>
      <c r="C130" s="15" t="s">
        <v>78</v>
      </c>
      <c r="D130" s="9" t="s">
        <v>57</v>
      </c>
      <c r="E130" s="11">
        <v>1</v>
      </c>
      <c r="F130" s="18">
        <v>50000</v>
      </c>
      <c r="G130" s="19">
        <v>50000</v>
      </c>
    </row>
    <row r="131" spans="1:7" ht="14" customHeight="1" x14ac:dyDescent="0.35">
      <c r="A131" s="32" t="s">
        <v>357</v>
      </c>
      <c r="B131" s="9"/>
      <c r="C131" s="15" t="s">
        <v>150</v>
      </c>
      <c r="D131" s="9" t="s">
        <v>58</v>
      </c>
      <c r="E131" s="43">
        <v>50000</v>
      </c>
      <c r="F131" s="9"/>
      <c r="G131" s="19"/>
    </row>
    <row r="132" spans="1:7" ht="14" customHeight="1" x14ac:dyDescent="0.35">
      <c r="A132" s="32"/>
      <c r="B132" s="9"/>
      <c r="C132" s="15"/>
      <c r="D132" s="9"/>
      <c r="F132" s="18"/>
      <c r="G132" s="19"/>
    </row>
    <row r="133" spans="1:7" ht="14" customHeight="1" x14ac:dyDescent="0.35">
      <c r="A133" s="32">
        <v>1.32</v>
      </c>
      <c r="B133" s="9"/>
      <c r="C133" s="26" t="s">
        <v>82</v>
      </c>
      <c r="D133" s="9"/>
      <c r="F133" s="18"/>
      <c r="G133" s="19"/>
    </row>
    <row r="134" spans="1:7" ht="14" customHeight="1" x14ac:dyDescent="0.35">
      <c r="A134" s="32" t="s">
        <v>358</v>
      </c>
      <c r="B134" s="9"/>
      <c r="C134" s="15" t="s">
        <v>80</v>
      </c>
      <c r="D134" s="9" t="s">
        <v>81</v>
      </c>
      <c r="E134" s="11">
        <v>1</v>
      </c>
      <c r="F134" s="18"/>
      <c r="G134" s="19"/>
    </row>
    <row r="135" spans="1:7" ht="14" customHeight="1" x14ac:dyDescent="0.35">
      <c r="A135" s="29"/>
      <c r="B135" s="10"/>
      <c r="C135" s="7"/>
      <c r="D135" s="10"/>
      <c r="E135" s="14"/>
      <c r="F135" s="20"/>
      <c r="G135" s="21"/>
    </row>
    <row r="136" spans="1:7" ht="14" customHeight="1" x14ac:dyDescent="0.35">
      <c r="A136" s="106" t="s">
        <v>543</v>
      </c>
      <c r="B136" s="107"/>
      <c r="C136" s="107"/>
      <c r="D136" s="107"/>
      <c r="E136" s="107"/>
      <c r="F136" s="108"/>
      <c r="G136" s="23"/>
    </row>
    <row r="137" spans="1:7" ht="22.5" customHeight="1" x14ac:dyDescent="0.35">
      <c r="A137" s="32"/>
      <c r="B137" s="13" t="s">
        <v>83</v>
      </c>
      <c r="C137" s="8" t="s">
        <v>176</v>
      </c>
      <c r="D137" s="9"/>
      <c r="F137" s="18"/>
      <c r="G137" s="19"/>
    </row>
    <row r="138" spans="1:7" ht="14" customHeight="1" x14ac:dyDescent="0.35">
      <c r="A138" s="32">
        <v>2.1</v>
      </c>
      <c r="B138" s="9"/>
      <c r="C138" s="25" t="s">
        <v>175</v>
      </c>
      <c r="D138" s="9"/>
      <c r="F138" s="18"/>
      <c r="G138" s="19"/>
    </row>
    <row r="139" spans="1:7" ht="14" customHeight="1" x14ac:dyDescent="0.35">
      <c r="A139" s="32" t="s">
        <v>359</v>
      </c>
      <c r="B139" s="9" t="s">
        <v>84</v>
      </c>
      <c r="C139" s="6" t="s">
        <v>85</v>
      </c>
      <c r="D139" s="9" t="s">
        <v>86</v>
      </c>
      <c r="E139" s="11">
        <v>38172.300000000003</v>
      </c>
      <c r="F139" s="18"/>
      <c r="G139" s="19"/>
    </row>
    <row r="140" spans="1:7" ht="14" customHeight="1" x14ac:dyDescent="0.35">
      <c r="A140" s="32" t="s">
        <v>360</v>
      </c>
      <c r="B140" s="9" t="s">
        <v>87</v>
      </c>
      <c r="C140" s="6" t="s">
        <v>88</v>
      </c>
      <c r="D140" s="9"/>
      <c r="F140" s="18"/>
      <c r="G140" s="19"/>
    </row>
    <row r="141" spans="1:7" ht="14" customHeight="1" x14ac:dyDescent="0.35">
      <c r="A141" s="32" t="s">
        <v>361</v>
      </c>
      <c r="B141" s="9"/>
      <c r="C141" s="6" t="s">
        <v>89</v>
      </c>
      <c r="D141" s="9" t="s">
        <v>122</v>
      </c>
      <c r="E141" s="11">
        <v>3</v>
      </c>
      <c r="F141" s="18"/>
      <c r="G141" s="19"/>
    </row>
    <row r="142" spans="1:7" ht="26" customHeight="1" x14ac:dyDescent="0.35">
      <c r="A142" s="32" t="s">
        <v>362</v>
      </c>
      <c r="B142" s="9" t="s">
        <v>91</v>
      </c>
      <c r="C142" s="15" t="s">
        <v>177</v>
      </c>
      <c r="D142" s="9" t="s">
        <v>92</v>
      </c>
      <c r="E142" s="31">
        <v>3435.5070000000001</v>
      </c>
      <c r="F142" s="18"/>
      <c r="G142" s="19"/>
    </row>
    <row r="143" spans="1:7" ht="14" customHeight="1" x14ac:dyDescent="0.35">
      <c r="A143" s="32"/>
      <c r="B143" s="9"/>
      <c r="C143" s="15"/>
      <c r="D143" s="9"/>
      <c r="E143" s="31"/>
      <c r="F143" s="18"/>
      <c r="G143" s="19"/>
    </row>
    <row r="144" spans="1:7" ht="14" customHeight="1" x14ac:dyDescent="0.35">
      <c r="A144" s="32"/>
      <c r="B144" s="9" t="s">
        <v>93</v>
      </c>
      <c r="C144" s="16" t="s">
        <v>94</v>
      </c>
      <c r="D144" s="9"/>
      <c r="F144" s="18"/>
      <c r="G144" s="19"/>
    </row>
    <row r="145" spans="1:7" ht="14" customHeight="1" x14ac:dyDescent="0.35">
      <c r="A145" s="32">
        <v>2.2000000000000002</v>
      </c>
      <c r="B145" s="9" t="s">
        <v>95</v>
      </c>
      <c r="C145" s="17" t="s">
        <v>96</v>
      </c>
      <c r="D145" s="9"/>
      <c r="F145" s="18"/>
      <c r="G145" s="19"/>
    </row>
    <row r="146" spans="1:7" ht="14" customHeight="1" x14ac:dyDescent="0.35">
      <c r="A146" s="32" t="s">
        <v>363</v>
      </c>
      <c r="B146" s="9"/>
      <c r="C146" s="6" t="s">
        <v>97</v>
      </c>
      <c r="D146" s="9" t="s">
        <v>86</v>
      </c>
      <c r="F146" s="18"/>
      <c r="G146" s="19" t="str">
        <f>IF(E146*F146,(E146*F146),"Rate Only")</f>
        <v>Rate Only</v>
      </c>
    </row>
    <row r="147" spans="1:7" ht="14" customHeight="1" x14ac:dyDescent="0.35">
      <c r="A147" s="32">
        <v>2.2999999999999998</v>
      </c>
      <c r="B147" s="9" t="s">
        <v>95</v>
      </c>
      <c r="C147" s="16" t="s">
        <v>98</v>
      </c>
      <c r="D147" s="9"/>
      <c r="F147" s="18"/>
      <c r="G147" s="19"/>
    </row>
    <row r="148" spans="1:7" ht="14" customHeight="1" x14ac:dyDescent="0.35">
      <c r="A148" s="32" t="s">
        <v>364</v>
      </c>
      <c r="B148" s="9"/>
      <c r="C148" s="6" t="s">
        <v>97</v>
      </c>
      <c r="D148" s="9" t="s">
        <v>86</v>
      </c>
      <c r="E148" s="11">
        <v>150</v>
      </c>
      <c r="F148" s="18"/>
      <c r="G148" s="19"/>
    </row>
    <row r="149" spans="1:7" ht="14" customHeight="1" x14ac:dyDescent="0.35">
      <c r="A149" s="32"/>
      <c r="B149" s="9"/>
      <c r="D149" s="9"/>
      <c r="F149" s="18"/>
      <c r="G149" s="19"/>
    </row>
    <row r="150" spans="1:7" ht="33.5" customHeight="1" x14ac:dyDescent="0.35">
      <c r="A150" s="32">
        <v>2.4</v>
      </c>
      <c r="B150" s="9" t="s">
        <v>178</v>
      </c>
      <c r="C150" s="17" t="s">
        <v>179</v>
      </c>
      <c r="D150" s="9"/>
      <c r="F150" s="18"/>
      <c r="G150" s="19"/>
    </row>
    <row r="151" spans="1:7" ht="14" customHeight="1" x14ac:dyDescent="0.35">
      <c r="A151" s="32" t="s">
        <v>365</v>
      </c>
      <c r="B151" s="9"/>
      <c r="C151" s="15" t="s">
        <v>180</v>
      </c>
      <c r="D151" s="9" t="s">
        <v>92</v>
      </c>
      <c r="E151" s="11">
        <v>126</v>
      </c>
      <c r="F151" s="18"/>
      <c r="G151" s="19"/>
    </row>
    <row r="152" spans="1:7" ht="14" customHeight="1" x14ac:dyDescent="0.35">
      <c r="A152" s="32" t="s">
        <v>366</v>
      </c>
      <c r="B152" s="12"/>
      <c r="C152" s="15" t="s">
        <v>181</v>
      </c>
      <c r="D152" s="9" t="s">
        <v>92</v>
      </c>
      <c r="E152" s="11">
        <v>80</v>
      </c>
      <c r="F152" s="18"/>
      <c r="G152" s="19"/>
    </row>
    <row r="153" spans="1:7" ht="14" customHeight="1" x14ac:dyDescent="0.35">
      <c r="A153" s="32"/>
      <c r="B153" s="9"/>
      <c r="C153" s="15"/>
      <c r="D153" s="9"/>
      <c r="F153" s="18"/>
      <c r="G153" s="19"/>
    </row>
    <row r="154" spans="1:7" ht="14" customHeight="1" x14ac:dyDescent="0.35">
      <c r="A154" s="32">
        <v>2.5</v>
      </c>
      <c r="B154" s="9"/>
      <c r="C154" s="8" t="s">
        <v>272</v>
      </c>
      <c r="D154" s="9"/>
      <c r="F154" s="18"/>
      <c r="G154" s="19"/>
    </row>
    <row r="155" spans="1:7" ht="27" customHeight="1" x14ac:dyDescent="0.35">
      <c r="A155" s="32" t="s">
        <v>367</v>
      </c>
      <c r="B155" s="9"/>
      <c r="C155" s="15" t="s">
        <v>273</v>
      </c>
      <c r="D155" s="9" t="s">
        <v>92</v>
      </c>
      <c r="E155" s="11">
        <v>6</v>
      </c>
      <c r="F155" s="18"/>
      <c r="G155" s="19"/>
    </row>
    <row r="156" spans="1:7" ht="25.5" customHeight="1" x14ac:dyDescent="0.35">
      <c r="A156" s="32" t="s">
        <v>368</v>
      </c>
      <c r="B156" s="9"/>
      <c r="C156" s="15" t="s">
        <v>276</v>
      </c>
      <c r="D156" s="9" t="s">
        <v>274</v>
      </c>
      <c r="E156" s="11">
        <v>12</v>
      </c>
      <c r="F156" s="18"/>
      <c r="G156" s="19"/>
    </row>
    <row r="157" spans="1:7" ht="25.5" customHeight="1" x14ac:dyDescent="0.35">
      <c r="A157" s="32" t="s">
        <v>369</v>
      </c>
      <c r="B157" s="9"/>
      <c r="C157" s="15" t="s">
        <v>275</v>
      </c>
      <c r="D157" s="9" t="s">
        <v>274</v>
      </c>
      <c r="E157" s="11">
        <v>15</v>
      </c>
      <c r="F157" s="18"/>
      <c r="G157" s="19"/>
    </row>
    <row r="158" spans="1:7" ht="14" customHeight="1" x14ac:dyDescent="0.35">
      <c r="A158" s="32"/>
      <c r="B158" s="9"/>
      <c r="D158" s="9"/>
      <c r="F158" s="18"/>
      <c r="G158" s="19"/>
    </row>
    <row r="159" spans="1:7" ht="14" customHeight="1" x14ac:dyDescent="0.35">
      <c r="A159" s="32">
        <v>2.6</v>
      </c>
      <c r="B159" s="9"/>
      <c r="C159" s="16" t="s">
        <v>277</v>
      </c>
      <c r="D159" s="9"/>
      <c r="F159" s="18"/>
      <c r="G159" s="19"/>
    </row>
    <row r="160" spans="1:7" ht="14" customHeight="1" x14ac:dyDescent="0.35">
      <c r="A160" s="32" t="s">
        <v>370</v>
      </c>
      <c r="B160" s="9"/>
      <c r="C160" s="6" t="s">
        <v>278</v>
      </c>
      <c r="D160" s="9" t="s">
        <v>90</v>
      </c>
      <c r="E160" s="11">
        <v>0</v>
      </c>
      <c r="F160" s="18"/>
      <c r="G160" s="19" t="str">
        <f t="shared" ref="G160" si="0">IF(E160*F160,(E160*F160),"Rate Only")</f>
        <v>Rate Only</v>
      </c>
    </row>
    <row r="161" spans="1:7" ht="14" customHeight="1" x14ac:dyDescent="0.35">
      <c r="A161" s="32" t="s">
        <v>371</v>
      </c>
      <c r="B161" s="9"/>
      <c r="C161" s="6" t="s">
        <v>279</v>
      </c>
      <c r="D161" s="9" t="s">
        <v>90</v>
      </c>
      <c r="E161" s="11">
        <v>2</v>
      </c>
      <c r="F161" s="18"/>
      <c r="G161" s="19"/>
    </row>
    <row r="162" spans="1:7" ht="14" customHeight="1" x14ac:dyDescent="0.35">
      <c r="A162" s="28"/>
      <c r="B162" s="9"/>
      <c r="C162" s="15"/>
      <c r="D162" s="9"/>
      <c r="F162" s="18"/>
      <c r="G162" s="19"/>
    </row>
    <row r="163" spans="1:7" ht="14" customHeight="1" x14ac:dyDescent="0.35">
      <c r="A163" s="106" t="s">
        <v>544</v>
      </c>
      <c r="B163" s="107"/>
      <c r="C163" s="107"/>
      <c r="D163" s="107"/>
      <c r="E163" s="107"/>
      <c r="F163" s="108"/>
      <c r="G163" s="23"/>
    </row>
    <row r="164" spans="1:7" ht="24.5" customHeight="1" x14ac:dyDescent="0.35">
      <c r="A164" s="32"/>
      <c r="B164" s="13" t="s">
        <v>99</v>
      </c>
      <c r="C164" s="8" t="s">
        <v>271</v>
      </c>
      <c r="D164" s="9"/>
      <c r="F164" s="18"/>
      <c r="G164" s="19"/>
    </row>
    <row r="165" spans="1:7" ht="14" customHeight="1" x14ac:dyDescent="0.35">
      <c r="A165" s="32"/>
      <c r="B165" s="9"/>
      <c r="C165" s="8" t="s">
        <v>100</v>
      </c>
      <c r="D165" s="9"/>
      <c r="F165" s="18"/>
      <c r="G165" s="19"/>
    </row>
    <row r="166" spans="1:7" ht="47.5" customHeight="1" x14ac:dyDescent="0.35">
      <c r="A166" s="32">
        <v>3.1</v>
      </c>
      <c r="B166" s="9" t="s">
        <v>101</v>
      </c>
      <c r="C166" s="17" t="s">
        <v>102</v>
      </c>
      <c r="D166" s="9"/>
      <c r="F166" s="18"/>
      <c r="G166" s="19"/>
    </row>
    <row r="167" spans="1:7" ht="14" customHeight="1" x14ac:dyDescent="0.35">
      <c r="A167" s="32" t="s">
        <v>372</v>
      </c>
      <c r="B167" s="9"/>
      <c r="C167" s="6" t="s">
        <v>173</v>
      </c>
      <c r="D167" s="9" t="s">
        <v>92</v>
      </c>
      <c r="E167" s="11">
        <v>26833.200000000001</v>
      </c>
      <c r="F167" s="18"/>
      <c r="G167" s="19"/>
    </row>
    <row r="168" spans="1:7" ht="14" customHeight="1" x14ac:dyDescent="0.35">
      <c r="A168" s="32" t="s">
        <v>373</v>
      </c>
      <c r="B168" s="9"/>
      <c r="C168" s="6" t="s">
        <v>174</v>
      </c>
      <c r="D168" s="9" t="s">
        <v>92</v>
      </c>
      <c r="E168" s="11">
        <v>52.9</v>
      </c>
      <c r="F168" s="18"/>
      <c r="G168" s="19"/>
    </row>
    <row r="169" spans="1:7" ht="26.5" customHeight="1" x14ac:dyDescent="0.35">
      <c r="A169" s="32">
        <v>3.2</v>
      </c>
      <c r="B169" s="9" t="s">
        <v>103</v>
      </c>
      <c r="C169" s="15" t="s">
        <v>125</v>
      </c>
      <c r="D169" s="9"/>
      <c r="F169" s="18"/>
      <c r="G169" s="19"/>
    </row>
    <row r="170" spans="1:7" ht="14" customHeight="1" x14ac:dyDescent="0.35">
      <c r="A170" s="32" t="s">
        <v>374</v>
      </c>
      <c r="B170" s="9"/>
      <c r="C170" s="6" t="s">
        <v>104</v>
      </c>
      <c r="D170" s="9" t="s">
        <v>92</v>
      </c>
      <c r="E170" s="30">
        <v>560</v>
      </c>
      <c r="F170" s="18"/>
      <c r="G170" s="19"/>
    </row>
    <row r="171" spans="1:7" ht="14" customHeight="1" x14ac:dyDescent="0.35">
      <c r="A171" s="32" t="s">
        <v>375</v>
      </c>
      <c r="B171" s="9"/>
      <c r="C171" s="6" t="s">
        <v>105</v>
      </c>
      <c r="D171" s="9" t="s">
        <v>92</v>
      </c>
      <c r="F171" s="18"/>
      <c r="G171" s="19" t="str">
        <f>IF(E171*F171,(E171*F171),"Rate Only")</f>
        <v>Rate Only</v>
      </c>
    </row>
    <row r="172" spans="1:7" ht="34.5" customHeight="1" x14ac:dyDescent="0.35">
      <c r="A172" s="32" t="s">
        <v>376</v>
      </c>
      <c r="B172" s="9" t="s">
        <v>106</v>
      </c>
      <c r="C172" s="15" t="s">
        <v>182</v>
      </c>
      <c r="D172" s="9" t="s">
        <v>92</v>
      </c>
      <c r="E172" s="11">
        <v>927.43</v>
      </c>
      <c r="F172" s="18"/>
      <c r="G172" s="19"/>
    </row>
    <row r="173" spans="1:7" ht="14" customHeight="1" x14ac:dyDescent="0.35">
      <c r="A173" s="32">
        <v>3.3</v>
      </c>
      <c r="B173" s="24" t="s">
        <v>33</v>
      </c>
      <c r="C173" s="8" t="s">
        <v>107</v>
      </c>
      <c r="D173" s="9"/>
      <c r="F173" s="18"/>
      <c r="G173" s="19"/>
    </row>
    <row r="174" spans="1:7" ht="22.5" customHeight="1" x14ac:dyDescent="0.35">
      <c r="A174" s="32" t="s">
        <v>377</v>
      </c>
      <c r="B174" s="9" t="s">
        <v>108</v>
      </c>
      <c r="C174" s="15" t="s">
        <v>109</v>
      </c>
      <c r="D174" s="9" t="s">
        <v>92</v>
      </c>
      <c r="E174" s="11">
        <v>1605.2</v>
      </c>
      <c r="F174" s="18"/>
      <c r="G174" s="19"/>
    </row>
    <row r="175" spans="1:7" ht="14" customHeight="1" x14ac:dyDescent="0.35">
      <c r="A175" s="32">
        <v>3.4</v>
      </c>
      <c r="B175" s="9" t="s">
        <v>110</v>
      </c>
      <c r="C175" s="16" t="s">
        <v>111</v>
      </c>
      <c r="D175" s="9"/>
      <c r="F175" s="18"/>
      <c r="G175" s="19"/>
    </row>
    <row r="176" spans="1:7" ht="23" customHeight="1" x14ac:dyDescent="0.35">
      <c r="A176" s="32" t="s">
        <v>378</v>
      </c>
      <c r="B176" s="9"/>
      <c r="C176" s="15" t="s">
        <v>112</v>
      </c>
      <c r="D176" s="9" t="s">
        <v>92</v>
      </c>
      <c r="E176" s="11">
        <v>850</v>
      </c>
      <c r="F176" s="18"/>
      <c r="G176" s="19"/>
    </row>
    <row r="177" spans="1:7" ht="14" customHeight="1" x14ac:dyDescent="0.35">
      <c r="A177" s="32" t="s">
        <v>379</v>
      </c>
      <c r="B177" s="9" t="s">
        <v>113</v>
      </c>
      <c r="C177" s="6" t="s">
        <v>114</v>
      </c>
      <c r="D177" s="9" t="s">
        <v>92</v>
      </c>
      <c r="F177" s="18"/>
      <c r="G177" s="19" t="str">
        <f>IF(E177*F177,(E177*F177),"Rate Only")</f>
        <v>Rate Only</v>
      </c>
    </row>
    <row r="178" spans="1:7" ht="21.5" customHeight="1" x14ac:dyDescent="0.35">
      <c r="A178" s="32" t="s">
        <v>380</v>
      </c>
      <c r="B178" s="9" t="s">
        <v>115</v>
      </c>
      <c r="C178" s="15" t="s">
        <v>116</v>
      </c>
      <c r="D178" s="9" t="s">
        <v>117</v>
      </c>
      <c r="E178" s="11">
        <v>8026</v>
      </c>
      <c r="F178" s="18"/>
      <c r="G178" s="19"/>
    </row>
    <row r="179" spans="1:7" ht="14" customHeight="1" x14ac:dyDescent="0.35">
      <c r="A179" s="32"/>
      <c r="B179" s="24" t="s">
        <v>118</v>
      </c>
      <c r="C179" s="25" t="s">
        <v>119</v>
      </c>
      <c r="D179" s="9"/>
      <c r="F179" s="18"/>
      <c r="G179" s="19"/>
    </row>
    <row r="180" spans="1:7" ht="14" customHeight="1" x14ac:dyDescent="0.35">
      <c r="A180" s="32">
        <v>3.5</v>
      </c>
      <c r="B180" s="9"/>
      <c r="C180" s="6" t="s">
        <v>120</v>
      </c>
      <c r="D180" s="9"/>
      <c r="F180" s="18"/>
      <c r="G180" s="19"/>
    </row>
    <row r="181" spans="1:7" ht="14" customHeight="1" x14ac:dyDescent="0.35">
      <c r="A181" s="32" t="s">
        <v>381</v>
      </c>
      <c r="B181" s="9"/>
      <c r="C181" s="6" t="s">
        <v>121</v>
      </c>
      <c r="D181" s="9" t="s">
        <v>122</v>
      </c>
      <c r="E181" s="11">
        <v>12</v>
      </c>
      <c r="F181" s="18"/>
      <c r="G181" s="19"/>
    </row>
    <row r="182" spans="1:7" ht="14" customHeight="1" x14ac:dyDescent="0.35">
      <c r="A182" s="32" t="s">
        <v>382</v>
      </c>
      <c r="B182" s="9"/>
      <c r="C182" s="6" t="s">
        <v>123</v>
      </c>
      <c r="D182" s="9" t="s">
        <v>122</v>
      </c>
      <c r="E182" s="11">
        <v>12</v>
      </c>
      <c r="F182" s="18"/>
      <c r="G182" s="19"/>
    </row>
    <row r="183" spans="1:7" ht="14" customHeight="1" x14ac:dyDescent="0.35">
      <c r="A183" s="32" t="s">
        <v>383</v>
      </c>
      <c r="B183" s="13"/>
      <c r="C183" s="6" t="s">
        <v>124</v>
      </c>
      <c r="D183" s="9"/>
      <c r="F183" s="18"/>
      <c r="G183" s="19"/>
    </row>
    <row r="184" spans="1:7" ht="14" customHeight="1" x14ac:dyDescent="0.35">
      <c r="A184" s="32" t="s">
        <v>384</v>
      </c>
      <c r="B184" s="9"/>
      <c r="C184" s="6" t="s">
        <v>121</v>
      </c>
      <c r="D184" s="9" t="s">
        <v>86</v>
      </c>
      <c r="E184" s="11">
        <v>15</v>
      </c>
      <c r="F184" s="18"/>
      <c r="G184" s="19"/>
    </row>
    <row r="185" spans="1:7" ht="14" customHeight="1" x14ac:dyDescent="0.35">
      <c r="A185" s="32" t="s">
        <v>385</v>
      </c>
      <c r="B185" s="9"/>
      <c r="C185" s="6" t="s">
        <v>123</v>
      </c>
      <c r="D185" s="9" t="s">
        <v>86</v>
      </c>
      <c r="E185" s="11">
        <v>8</v>
      </c>
      <c r="F185" s="18"/>
      <c r="G185" s="19"/>
    </row>
    <row r="186" spans="1:7" ht="14" customHeight="1" x14ac:dyDescent="0.35">
      <c r="A186" s="28"/>
      <c r="B186" s="9"/>
      <c r="D186" s="9"/>
      <c r="F186" s="18"/>
      <c r="G186" s="19"/>
    </row>
    <row r="187" spans="1:7" ht="14" customHeight="1" x14ac:dyDescent="0.35">
      <c r="A187" s="106" t="s">
        <v>545</v>
      </c>
      <c r="B187" s="107"/>
      <c r="C187" s="107"/>
      <c r="D187" s="107"/>
      <c r="E187" s="107"/>
      <c r="F187" s="108"/>
      <c r="G187" s="23"/>
    </row>
    <row r="188" spans="1:7" ht="23.5" customHeight="1" x14ac:dyDescent="0.35">
      <c r="A188" s="32"/>
      <c r="B188" s="13" t="s">
        <v>737</v>
      </c>
      <c r="C188" s="8" t="s">
        <v>738</v>
      </c>
      <c r="D188" s="9"/>
      <c r="F188" s="18"/>
      <c r="G188" s="19"/>
    </row>
    <row r="189" spans="1:7" ht="62" customHeight="1" x14ac:dyDescent="0.35">
      <c r="A189" s="32">
        <v>4.0999999999999996</v>
      </c>
      <c r="B189" s="24" t="s">
        <v>84</v>
      </c>
      <c r="C189" s="17" t="s">
        <v>739</v>
      </c>
      <c r="D189" s="9"/>
      <c r="F189" s="18"/>
      <c r="G189" s="19"/>
    </row>
    <row r="190" spans="1:7" ht="23" customHeight="1" x14ac:dyDescent="0.35">
      <c r="A190" s="32"/>
      <c r="B190" s="24"/>
      <c r="C190" s="17" t="s">
        <v>740</v>
      </c>
      <c r="D190" s="9"/>
      <c r="F190" s="18"/>
      <c r="G190" s="19"/>
    </row>
    <row r="191" spans="1:7" ht="14" customHeight="1" x14ac:dyDescent="0.35">
      <c r="A191" s="32" t="s">
        <v>741</v>
      </c>
      <c r="B191" s="9"/>
      <c r="C191" s="6" t="s">
        <v>742</v>
      </c>
      <c r="D191" s="9" t="s">
        <v>86</v>
      </c>
      <c r="E191" s="105">
        <v>16285.3</v>
      </c>
      <c r="F191" s="18"/>
      <c r="G191" s="19"/>
    </row>
    <row r="192" spans="1:7" ht="14" customHeight="1" x14ac:dyDescent="0.35">
      <c r="A192" s="32" t="s">
        <v>743</v>
      </c>
      <c r="B192" s="9"/>
      <c r="C192" s="6" t="s">
        <v>744</v>
      </c>
      <c r="D192" s="9" t="s">
        <v>86</v>
      </c>
      <c r="E192" s="105">
        <v>1495</v>
      </c>
      <c r="F192" s="18"/>
      <c r="G192" s="19"/>
    </row>
    <row r="193" spans="1:7" ht="14" customHeight="1" x14ac:dyDescent="0.35">
      <c r="A193" s="32" t="s">
        <v>745</v>
      </c>
      <c r="B193" s="9"/>
      <c r="C193" s="6" t="s">
        <v>746</v>
      </c>
      <c r="D193" s="9" t="s">
        <v>86</v>
      </c>
      <c r="E193" s="105">
        <v>7068</v>
      </c>
      <c r="F193" s="18"/>
      <c r="G193" s="19"/>
    </row>
    <row r="194" spans="1:7" ht="14" customHeight="1" x14ac:dyDescent="0.35">
      <c r="A194" s="32"/>
      <c r="B194" s="9"/>
      <c r="C194" s="6" t="s">
        <v>747</v>
      </c>
      <c r="D194" s="9" t="s">
        <v>86</v>
      </c>
      <c r="E194" s="105">
        <v>1777</v>
      </c>
      <c r="F194" s="18"/>
      <c r="G194" s="19"/>
    </row>
    <row r="195" spans="1:7" ht="14" customHeight="1" x14ac:dyDescent="0.35">
      <c r="A195" s="32"/>
      <c r="B195" s="9"/>
      <c r="C195" s="6" t="s">
        <v>748</v>
      </c>
      <c r="D195" s="9" t="s">
        <v>86</v>
      </c>
      <c r="E195" s="105">
        <v>1979</v>
      </c>
      <c r="F195" s="18"/>
      <c r="G195" s="19"/>
    </row>
    <row r="196" spans="1:7" ht="14" customHeight="1" x14ac:dyDescent="0.35">
      <c r="A196" s="32"/>
      <c r="B196" s="9"/>
      <c r="C196" s="6" t="s">
        <v>749</v>
      </c>
      <c r="D196" s="9" t="s">
        <v>86</v>
      </c>
      <c r="E196" s="105">
        <v>264</v>
      </c>
      <c r="F196" s="18"/>
      <c r="G196" s="19"/>
    </row>
    <row r="197" spans="1:7" ht="14" customHeight="1" x14ac:dyDescent="0.35">
      <c r="A197" s="32"/>
      <c r="B197" s="9"/>
      <c r="D197" s="9"/>
      <c r="E197" s="105"/>
      <c r="F197" s="18"/>
      <c r="G197" s="19"/>
    </row>
    <row r="198" spans="1:7" ht="14" customHeight="1" x14ac:dyDescent="0.35">
      <c r="A198" s="32"/>
      <c r="B198" s="9"/>
      <c r="C198" s="16" t="s">
        <v>750</v>
      </c>
      <c r="D198" s="9"/>
      <c r="E198" s="105"/>
      <c r="F198" s="18"/>
      <c r="G198" s="19"/>
    </row>
    <row r="199" spans="1:7" ht="14" customHeight="1" x14ac:dyDescent="0.35">
      <c r="A199" s="32" t="s">
        <v>751</v>
      </c>
      <c r="B199" s="9"/>
      <c r="C199" s="6" t="s">
        <v>752</v>
      </c>
      <c r="D199" s="9" t="s">
        <v>86</v>
      </c>
      <c r="E199" s="105">
        <v>2223</v>
      </c>
      <c r="F199" s="18"/>
      <c r="G199" s="19"/>
    </row>
    <row r="200" spans="1:7" ht="14" customHeight="1" x14ac:dyDescent="0.35">
      <c r="A200" s="32" t="s">
        <v>753</v>
      </c>
      <c r="B200" s="9"/>
      <c r="C200" s="6" t="s">
        <v>754</v>
      </c>
      <c r="D200" s="9" t="s">
        <v>86</v>
      </c>
      <c r="E200" s="105">
        <v>1235</v>
      </c>
      <c r="F200" s="18"/>
      <c r="G200" s="19"/>
    </row>
    <row r="201" spans="1:7" ht="14" customHeight="1" x14ac:dyDescent="0.35">
      <c r="A201" s="32"/>
      <c r="B201" s="9"/>
      <c r="C201" s="6" t="s">
        <v>755</v>
      </c>
      <c r="D201" s="9" t="s">
        <v>86</v>
      </c>
      <c r="E201" s="105">
        <v>5219</v>
      </c>
      <c r="F201" s="18"/>
      <c r="G201" s="19"/>
    </row>
    <row r="202" spans="1:7" ht="14" customHeight="1" x14ac:dyDescent="0.35">
      <c r="A202" s="32"/>
      <c r="B202" s="9"/>
      <c r="C202" s="6" t="s">
        <v>756</v>
      </c>
      <c r="D202" s="9" t="s">
        <v>86</v>
      </c>
      <c r="E202" s="105">
        <v>627</v>
      </c>
      <c r="F202" s="18"/>
      <c r="G202" s="19"/>
    </row>
    <row r="203" spans="1:7" ht="14" customHeight="1" x14ac:dyDescent="0.35">
      <c r="A203" s="32"/>
      <c r="B203" s="9"/>
      <c r="D203" s="9"/>
      <c r="F203" s="18"/>
      <c r="G203" s="19"/>
    </row>
    <row r="204" spans="1:7" ht="14" customHeight="1" x14ac:dyDescent="0.35">
      <c r="A204" s="32">
        <v>4.3</v>
      </c>
      <c r="B204" s="24" t="s">
        <v>87</v>
      </c>
      <c r="C204" s="8" t="s">
        <v>757</v>
      </c>
      <c r="D204" s="9"/>
      <c r="F204" s="18"/>
      <c r="G204" s="19"/>
    </row>
    <row r="205" spans="1:7" ht="14" customHeight="1" x14ac:dyDescent="0.35">
      <c r="A205" s="32" t="s">
        <v>758</v>
      </c>
      <c r="B205" s="9"/>
      <c r="C205" s="6" t="s">
        <v>759</v>
      </c>
      <c r="D205" s="9" t="s">
        <v>760</v>
      </c>
      <c r="E205" s="11">
        <v>32</v>
      </c>
      <c r="F205" s="18"/>
      <c r="G205" s="19"/>
    </row>
    <row r="206" spans="1:7" ht="14" customHeight="1" x14ac:dyDescent="0.35">
      <c r="A206" s="32">
        <v>4.4000000000000004</v>
      </c>
      <c r="B206" s="9"/>
      <c r="C206" s="16" t="s">
        <v>761</v>
      </c>
      <c r="D206" s="9"/>
      <c r="F206" s="18"/>
      <c r="G206" s="19"/>
    </row>
    <row r="207" spans="1:7" ht="34.5" customHeight="1" x14ac:dyDescent="0.35">
      <c r="A207" s="32" t="s">
        <v>762</v>
      </c>
      <c r="B207" s="9"/>
      <c r="C207" s="15" t="s">
        <v>763</v>
      </c>
      <c r="D207" s="9" t="s">
        <v>90</v>
      </c>
      <c r="E207" s="11">
        <v>78</v>
      </c>
      <c r="F207" s="18"/>
      <c r="G207" s="19"/>
    </row>
    <row r="208" spans="1:7" ht="63" customHeight="1" x14ac:dyDescent="0.35">
      <c r="A208" s="32">
        <v>4.5</v>
      </c>
      <c r="B208" s="9"/>
      <c r="C208" s="15" t="s">
        <v>764</v>
      </c>
      <c r="D208" s="9" t="s">
        <v>90</v>
      </c>
      <c r="E208" s="11">
        <v>105</v>
      </c>
      <c r="F208" s="18"/>
      <c r="G208" s="19"/>
    </row>
    <row r="209" spans="1:7" ht="33" customHeight="1" x14ac:dyDescent="0.35">
      <c r="A209" s="32">
        <v>4.5999999999999996</v>
      </c>
      <c r="B209" s="9"/>
      <c r="C209" s="15" t="s">
        <v>765</v>
      </c>
      <c r="D209" s="9" t="s">
        <v>90</v>
      </c>
      <c r="E209" s="11">
        <v>14</v>
      </c>
      <c r="F209" s="18"/>
      <c r="G209" s="19"/>
    </row>
    <row r="210" spans="1:7" ht="20.5" customHeight="1" x14ac:dyDescent="0.35">
      <c r="A210" s="32">
        <v>4.7</v>
      </c>
      <c r="B210" s="9"/>
      <c r="C210" s="6" t="s">
        <v>766</v>
      </c>
      <c r="D210" s="9" t="s">
        <v>767</v>
      </c>
      <c r="E210" s="11">
        <v>3</v>
      </c>
      <c r="F210" s="18"/>
      <c r="G210" s="19"/>
    </row>
    <row r="211" spans="1:7" ht="14" customHeight="1" x14ac:dyDescent="0.35">
      <c r="A211" s="28"/>
      <c r="B211" s="9"/>
      <c r="C211" s="15"/>
      <c r="D211" s="9"/>
      <c r="F211" s="18"/>
      <c r="G211" s="19"/>
    </row>
    <row r="212" spans="1:7" ht="14" customHeight="1" x14ac:dyDescent="0.35">
      <c r="A212" s="106" t="s">
        <v>768</v>
      </c>
      <c r="B212" s="107"/>
      <c r="C212" s="107"/>
      <c r="D212" s="107"/>
      <c r="E212" s="107"/>
      <c r="F212" s="108"/>
      <c r="G212" s="23"/>
    </row>
    <row r="213" spans="1:7" ht="22.5" customHeight="1" x14ac:dyDescent="0.35">
      <c r="A213" s="32"/>
      <c r="B213" s="13" t="s">
        <v>141</v>
      </c>
      <c r="C213" s="8" t="s">
        <v>213</v>
      </c>
      <c r="D213" s="9"/>
      <c r="F213" s="18"/>
      <c r="G213" s="19"/>
    </row>
    <row r="214" spans="1:7" ht="32.5" customHeight="1" x14ac:dyDescent="0.35">
      <c r="A214" s="32"/>
      <c r="B214" s="12" t="s">
        <v>735</v>
      </c>
      <c r="C214" s="17" t="s">
        <v>143</v>
      </c>
      <c r="D214" s="9"/>
      <c r="F214" s="18"/>
      <c r="G214" s="19"/>
    </row>
    <row r="215" spans="1:7" ht="28" customHeight="1" x14ac:dyDescent="0.35">
      <c r="A215" s="9"/>
      <c r="B215" s="12" t="s">
        <v>736</v>
      </c>
      <c r="C215" s="17" t="s">
        <v>142</v>
      </c>
      <c r="D215" s="9"/>
      <c r="F215" s="18"/>
      <c r="G215" s="19"/>
    </row>
    <row r="216" spans="1:7" ht="14" customHeight="1" x14ac:dyDescent="0.35">
      <c r="A216" s="32"/>
      <c r="B216" s="9"/>
      <c r="D216" s="9"/>
      <c r="F216" s="18"/>
      <c r="G216" s="19"/>
    </row>
    <row r="217" spans="1:7" ht="14" customHeight="1" x14ac:dyDescent="0.35">
      <c r="A217" s="32">
        <v>5.0999999999999996</v>
      </c>
      <c r="B217" s="24"/>
      <c r="C217" s="8" t="s">
        <v>157</v>
      </c>
      <c r="D217" s="9"/>
      <c r="F217" s="18"/>
      <c r="G217" s="19"/>
    </row>
    <row r="218" spans="1:7" ht="14" customHeight="1" x14ac:dyDescent="0.35">
      <c r="A218" s="32" t="s">
        <v>386</v>
      </c>
      <c r="B218" s="24"/>
      <c r="C218" s="15" t="s">
        <v>156</v>
      </c>
      <c r="D218" s="9" t="s">
        <v>122</v>
      </c>
      <c r="E218" s="11">
        <v>13</v>
      </c>
      <c r="F218" s="18"/>
      <c r="G218" s="19"/>
    </row>
    <row r="219" spans="1:7" ht="14" customHeight="1" x14ac:dyDescent="0.35">
      <c r="A219" s="32" t="s">
        <v>387</v>
      </c>
      <c r="B219" s="24"/>
      <c r="C219" s="15" t="s">
        <v>186</v>
      </c>
      <c r="D219" s="9" t="s">
        <v>122</v>
      </c>
      <c r="E219" s="11">
        <v>13</v>
      </c>
      <c r="F219" s="18"/>
      <c r="G219" s="19"/>
    </row>
    <row r="220" spans="1:7" ht="14" customHeight="1" x14ac:dyDescent="0.35">
      <c r="A220" s="32" t="s">
        <v>388</v>
      </c>
      <c r="B220" s="9"/>
      <c r="C220" s="15" t="s">
        <v>437</v>
      </c>
      <c r="D220" s="9" t="s">
        <v>122</v>
      </c>
      <c r="E220" s="11">
        <v>4</v>
      </c>
      <c r="F220" s="18"/>
      <c r="G220" s="19"/>
    </row>
    <row r="221" spans="1:7" ht="14" customHeight="1" x14ac:dyDescent="0.35">
      <c r="A221" s="32" t="s">
        <v>389</v>
      </c>
      <c r="B221" s="9"/>
      <c r="C221" s="15" t="s">
        <v>187</v>
      </c>
      <c r="D221" s="9" t="s">
        <v>122</v>
      </c>
      <c r="E221" s="11">
        <v>6</v>
      </c>
      <c r="F221" s="18"/>
      <c r="G221" s="19"/>
    </row>
    <row r="222" spans="1:7" ht="14" customHeight="1" x14ac:dyDescent="0.35">
      <c r="A222" s="32" t="s">
        <v>390</v>
      </c>
      <c r="B222" s="9"/>
      <c r="C222" s="15" t="s">
        <v>158</v>
      </c>
      <c r="D222" s="9" t="s">
        <v>122</v>
      </c>
      <c r="E222" s="11">
        <v>8</v>
      </c>
      <c r="F222" s="18"/>
      <c r="G222" s="19"/>
    </row>
    <row r="223" spans="1:7" ht="14" customHeight="1" x14ac:dyDescent="0.35">
      <c r="A223" s="32" t="s">
        <v>391</v>
      </c>
      <c r="B223" s="9"/>
      <c r="C223" s="15" t="s">
        <v>188</v>
      </c>
      <c r="D223" s="9" t="s">
        <v>122</v>
      </c>
      <c r="E223" s="11">
        <v>5</v>
      </c>
      <c r="F223" s="18"/>
      <c r="G223" s="19"/>
    </row>
    <row r="224" spans="1:7" ht="14" customHeight="1" x14ac:dyDescent="0.35">
      <c r="A224" s="32" t="s">
        <v>392</v>
      </c>
      <c r="B224" s="9"/>
      <c r="C224" s="15" t="s">
        <v>159</v>
      </c>
      <c r="D224" s="9" t="s">
        <v>122</v>
      </c>
      <c r="E224" s="11">
        <v>7</v>
      </c>
      <c r="F224" s="18"/>
      <c r="G224" s="19"/>
    </row>
    <row r="225" spans="1:7" ht="14" customHeight="1" x14ac:dyDescent="0.35">
      <c r="A225" s="32" t="s">
        <v>393</v>
      </c>
      <c r="B225" s="9"/>
      <c r="C225" s="15" t="s">
        <v>293</v>
      </c>
      <c r="D225" s="9" t="s">
        <v>122</v>
      </c>
      <c r="E225" s="11">
        <v>4</v>
      </c>
      <c r="F225" s="18"/>
      <c r="G225" s="19"/>
    </row>
    <row r="226" spans="1:7" ht="14" customHeight="1" x14ac:dyDescent="0.35">
      <c r="A226" s="32" t="s">
        <v>394</v>
      </c>
      <c r="B226" s="9"/>
      <c r="C226" s="15" t="s">
        <v>189</v>
      </c>
      <c r="D226" s="9" t="s">
        <v>122</v>
      </c>
      <c r="E226" s="11">
        <v>32</v>
      </c>
      <c r="F226" s="18"/>
      <c r="G226" s="19"/>
    </row>
    <row r="227" spans="1:7" ht="13.5" customHeight="1" x14ac:dyDescent="0.35">
      <c r="A227" s="32" t="s">
        <v>395</v>
      </c>
      <c r="B227" s="9"/>
      <c r="C227" s="15" t="s">
        <v>436</v>
      </c>
      <c r="D227" s="9" t="s">
        <v>122</v>
      </c>
      <c r="E227" s="11">
        <v>19</v>
      </c>
      <c r="F227" s="18"/>
      <c r="G227" s="19"/>
    </row>
    <row r="228" spans="1:7" ht="14" customHeight="1" x14ac:dyDescent="0.35">
      <c r="A228" s="32" t="s">
        <v>396</v>
      </c>
      <c r="B228" s="9"/>
      <c r="C228" s="15" t="s">
        <v>190</v>
      </c>
      <c r="D228" s="9" t="s">
        <v>122</v>
      </c>
      <c r="E228" s="11">
        <v>13</v>
      </c>
      <c r="F228" s="18"/>
      <c r="G228" s="19"/>
    </row>
    <row r="229" spans="1:7" ht="14" customHeight="1" x14ac:dyDescent="0.35">
      <c r="A229" s="32" t="s">
        <v>397</v>
      </c>
      <c r="B229" s="9"/>
      <c r="C229" s="15" t="s">
        <v>294</v>
      </c>
      <c r="D229" s="9" t="s">
        <v>122</v>
      </c>
      <c r="E229" s="11">
        <v>2</v>
      </c>
      <c r="F229" s="18"/>
      <c r="G229" s="19"/>
    </row>
    <row r="230" spans="1:7" ht="14" customHeight="1" x14ac:dyDescent="0.35">
      <c r="A230" s="32" t="s">
        <v>398</v>
      </c>
      <c r="B230" s="9"/>
      <c r="C230" s="15" t="s">
        <v>191</v>
      </c>
      <c r="D230" s="9" t="s">
        <v>122</v>
      </c>
      <c r="E230" s="11">
        <v>4</v>
      </c>
      <c r="F230" s="18"/>
      <c r="G230" s="19"/>
    </row>
    <row r="231" spans="1:7" ht="14" customHeight="1" x14ac:dyDescent="0.35">
      <c r="A231" s="32" t="s">
        <v>406</v>
      </c>
      <c r="B231" s="9"/>
      <c r="C231" s="15" t="s">
        <v>192</v>
      </c>
      <c r="D231" s="9" t="s">
        <v>122</v>
      </c>
      <c r="E231" s="11">
        <v>2</v>
      </c>
      <c r="F231" s="18"/>
      <c r="G231" s="19"/>
    </row>
    <row r="232" spans="1:7" ht="14" customHeight="1" x14ac:dyDescent="0.35">
      <c r="A232" s="32"/>
      <c r="B232" s="9"/>
      <c r="D232" s="9"/>
      <c r="F232" s="18"/>
      <c r="G232" s="19"/>
    </row>
    <row r="233" spans="1:7" ht="14" customHeight="1" x14ac:dyDescent="0.35">
      <c r="A233" s="32"/>
      <c r="B233" s="9"/>
      <c r="C233" s="8" t="s">
        <v>165</v>
      </c>
      <c r="D233" s="9"/>
      <c r="F233" s="18"/>
      <c r="G233" s="19"/>
    </row>
    <row r="234" spans="1:7" ht="47" customHeight="1" x14ac:dyDescent="0.35">
      <c r="A234" s="32">
        <v>5.2</v>
      </c>
      <c r="B234" s="9"/>
      <c r="C234" s="15" t="s">
        <v>166</v>
      </c>
      <c r="D234" s="9"/>
      <c r="F234" s="18"/>
      <c r="G234" s="19"/>
    </row>
    <row r="235" spans="1:7" ht="14" customHeight="1" x14ac:dyDescent="0.35">
      <c r="A235" s="32" t="s">
        <v>399</v>
      </c>
      <c r="B235" s="9"/>
      <c r="C235" s="6" t="s">
        <v>144</v>
      </c>
      <c r="D235" s="9" t="s">
        <v>122</v>
      </c>
      <c r="F235" s="18"/>
      <c r="G235" s="19" t="str">
        <f>IF(E235*F235,(E235*F235),"Rate Only")</f>
        <v>Rate Only</v>
      </c>
    </row>
    <row r="236" spans="1:7" ht="14" customHeight="1" x14ac:dyDescent="0.35">
      <c r="A236" s="32" t="s">
        <v>400</v>
      </c>
      <c r="B236" s="9"/>
      <c r="C236" s="6" t="s">
        <v>148</v>
      </c>
      <c r="D236" s="9" t="s">
        <v>122</v>
      </c>
      <c r="F236" s="18"/>
      <c r="G236" s="19" t="str">
        <f>IF(E236*F236,(E236*F236),"Rate Only")</f>
        <v>Rate Only</v>
      </c>
    </row>
    <row r="237" spans="1:7" ht="14" customHeight="1" x14ac:dyDescent="0.35">
      <c r="A237" s="32" t="s">
        <v>401</v>
      </c>
      <c r="B237" s="9"/>
      <c r="C237" s="6" t="s">
        <v>163</v>
      </c>
      <c r="D237" s="9" t="s">
        <v>122</v>
      </c>
      <c r="E237" s="11">
        <v>4</v>
      </c>
      <c r="F237" s="18"/>
      <c r="G237" s="19"/>
    </row>
    <row r="238" spans="1:7" ht="14" customHeight="1" x14ac:dyDescent="0.35">
      <c r="A238" s="32" t="s">
        <v>402</v>
      </c>
      <c r="B238" s="9"/>
      <c r="C238" s="6" t="s">
        <v>193</v>
      </c>
      <c r="D238" s="9" t="s">
        <v>122</v>
      </c>
      <c r="E238" s="11">
        <v>1</v>
      </c>
      <c r="F238" s="18"/>
      <c r="G238" s="19"/>
    </row>
    <row r="239" spans="1:7" ht="14" customHeight="1" x14ac:dyDescent="0.35">
      <c r="A239" s="32" t="s">
        <v>403</v>
      </c>
      <c r="B239" s="9"/>
      <c r="C239" s="6" t="s">
        <v>145</v>
      </c>
      <c r="D239" s="9" t="s">
        <v>122</v>
      </c>
      <c r="E239" s="11">
        <v>2</v>
      </c>
      <c r="F239" s="18"/>
      <c r="G239" s="19"/>
    </row>
    <row r="240" spans="1:7" ht="14" customHeight="1" x14ac:dyDescent="0.35">
      <c r="A240" s="32" t="s">
        <v>404</v>
      </c>
      <c r="B240" s="9"/>
      <c r="C240" s="6" t="s">
        <v>149</v>
      </c>
      <c r="D240" s="9" t="s">
        <v>122</v>
      </c>
      <c r="E240" s="11">
        <v>7</v>
      </c>
      <c r="F240" s="18"/>
      <c r="G240" s="19"/>
    </row>
    <row r="241" spans="1:7" ht="14" customHeight="1" x14ac:dyDescent="0.35">
      <c r="A241" s="32" t="s">
        <v>405</v>
      </c>
      <c r="B241" s="9"/>
      <c r="C241" s="6" t="s">
        <v>440</v>
      </c>
      <c r="D241" s="9" t="s">
        <v>122</v>
      </c>
      <c r="E241" s="11">
        <v>1</v>
      </c>
      <c r="F241" s="18"/>
      <c r="G241" s="19"/>
    </row>
    <row r="242" spans="1:7" ht="14" customHeight="1" x14ac:dyDescent="0.35">
      <c r="A242" s="32" t="s">
        <v>407</v>
      </c>
      <c r="B242" s="9"/>
      <c r="C242" s="6" t="s">
        <v>195</v>
      </c>
      <c r="D242" s="9" t="s">
        <v>122</v>
      </c>
      <c r="E242" s="11">
        <v>4</v>
      </c>
      <c r="F242" s="18"/>
      <c r="G242" s="19"/>
    </row>
    <row r="243" spans="1:7" ht="14" customHeight="1" x14ac:dyDescent="0.35">
      <c r="A243" s="32" t="s">
        <v>408</v>
      </c>
      <c r="B243" s="9"/>
      <c r="C243" s="6" t="s">
        <v>164</v>
      </c>
      <c r="D243" s="9" t="s">
        <v>122</v>
      </c>
      <c r="E243" s="11">
        <v>1</v>
      </c>
      <c r="F243" s="18"/>
      <c r="G243" s="19"/>
    </row>
    <row r="244" spans="1:7" ht="14" customHeight="1" x14ac:dyDescent="0.35">
      <c r="A244" s="32" t="s">
        <v>441</v>
      </c>
      <c r="B244" s="9"/>
      <c r="C244" s="6" t="s">
        <v>196</v>
      </c>
      <c r="D244" s="9" t="s">
        <v>122</v>
      </c>
      <c r="E244" s="11">
        <v>3</v>
      </c>
      <c r="F244" s="18"/>
      <c r="G244" s="19"/>
    </row>
    <row r="245" spans="1:7" ht="14" customHeight="1" x14ac:dyDescent="0.35">
      <c r="A245" s="28"/>
      <c r="B245" s="9"/>
      <c r="D245" s="9"/>
      <c r="F245" s="18"/>
      <c r="G245" s="19"/>
    </row>
    <row r="246" spans="1:7" ht="14" customHeight="1" x14ac:dyDescent="0.35">
      <c r="A246" s="106" t="s">
        <v>7</v>
      </c>
      <c r="B246" s="107"/>
      <c r="C246" s="107"/>
      <c r="D246" s="107"/>
      <c r="E246" s="107"/>
      <c r="F246" s="108"/>
      <c r="G246" s="23"/>
    </row>
    <row r="247" spans="1:7" ht="14" customHeight="1" x14ac:dyDescent="0.35">
      <c r="A247" s="106" t="s">
        <v>42</v>
      </c>
      <c r="B247" s="107"/>
      <c r="C247" s="107"/>
      <c r="D247" s="107"/>
      <c r="E247" s="107"/>
      <c r="F247" s="108"/>
      <c r="G247" s="22"/>
    </row>
    <row r="248" spans="1:7" ht="14" customHeight="1" x14ac:dyDescent="0.35">
      <c r="A248" s="40"/>
      <c r="B248" s="40"/>
      <c r="C248" s="40"/>
      <c r="D248" s="40"/>
      <c r="E248" s="40"/>
      <c r="F248" s="40"/>
      <c r="G248" s="64"/>
    </row>
    <row r="249" spans="1:7" ht="14" customHeight="1" x14ac:dyDescent="0.35">
      <c r="A249" s="32">
        <v>5.3</v>
      </c>
      <c r="B249" s="9"/>
      <c r="C249" s="8" t="s">
        <v>167</v>
      </c>
      <c r="D249" s="9"/>
      <c r="F249" s="18"/>
      <c r="G249" s="19"/>
    </row>
    <row r="250" spans="1:7" ht="14" customHeight="1" x14ac:dyDescent="0.35">
      <c r="A250" s="32" t="s">
        <v>409</v>
      </c>
      <c r="B250" s="9"/>
      <c r="C250" s="6" t="s">
        <v>149</v>
      </c>
      <c r="D250" s="9" t="s">
        <v>122</v>
      </c>
      <c r="E250" s="11">
        <v>4</v>
      </c>
      <c r="F250" s="18"/>
      <c r="G250" s="19"/>
    </row>
    <row r="251" spans="1:7" ht="14" customHeight="1" x14ac:dyDescent="0.35">
      <c r="A251" s="32" t="s">
        <v>410</v>
      </c>
      <c r="B251" s="9"/>
      <c r="C251" s="6" t="s">
        <v>164</v>
      </c>
      <c r="D251" s="9" t="s">
        <v>122</v>
      </c>
      <c r="E251" s="11">
        <v>3</v>
      </c>
      <c r="F251" s="18"/>
      <c r="G251" s="19"/>
    </row>
    <row r="252" spans="1:7" ht="14" customHeight="1" x14ac:dyDescent="0.35">
      <c r="A252" s="32" t="s">
        <v>411</v>
      </c>
      <c r="B252" s="9"/>
      <c r="C252" s="6" t="s">
        <v>196</v>
      </c>
      <c r="D252" s="9" t="s">
        <v>122</v>
      </c>
      <c r="E252" s="11">
        <v>3</v>
      </c>
      <c r="F252" s="18"/>
      <c r="G252" s="19"/>
    </row>
    <row r="253" spans="1:7" ht="14" customHeight="1" x14ac:dyDescent="0.35">
      <c r="A253" s="32" t="s">
        <v>412</v>
      </c>
      <c r="B253" s="9"/>
      <c r="C253" s="6" t="s">
        <v>197</v>
      </c>
      <c r="D253" s="9" t="s">
        <v>122</v>
      </c>
      <c r="E253" s="11">
        <v>2</v>
      </c>
      <c r="F253" s="18"/>
      <c r="G253" s="19"/>
    </row>
    <row r="254" spans="1:7" ht="14" customHeight="1" x14ac:dyDescent="0.35">
      <c r="A254" s="32" t="s">
        <v>413</v>
      </c>
      <c r="B254" s="9"/>
      <c r="C254" s="6" t="s">
        <v>199</v>
      </c>
      <c r="D254" s="9" t="s">
        <v>122</v>
      </c>
      <c r="E254" s="11">
        <v>3</v>
      </c>
      <c r="F254" s="18"/>
      <c r="G254" s="19"/>
    </row>
    <row r="255" spans="1:7" ht="14" customHeight="1" x14ac:dyDescent="0.35">
      <c r="A255" s="28"/>
      <c r="B255" s="9"/>
      <c r="D255" s="9"/>
      <c r="F255" s="18"/>
      <c r="G255" s="19"/>
    </row>
    <row r="256" spans="1:7" ht="14" customHeight="1" x14ac:dyDescent="0.35">
      <c r="A256" s="32">
        <v>5.4</v>
      </c>
      <c r="B256" s="9"/>
      <c r="C256" s="8" t="s">
        <v>146</v>
      </c>
      <c r="D256" s="9"/>
      <c r="F256" s="18"/>
      <c r="G256" s="19"/>
    </row>
    <row r="257" spans="1:7" ht="14" customHeight="1" x14ac:dyDescent="0.35">
      <c r="A257" s="32" t="s">
        <v>414</v>
      </c>
      <c r="B257" s="9"/>
      <c r="C257" s="6" t="s">
        <v>168</v>
      </c>
      <c r="D257" s="9" t="s">
        <v>122</v>
      </c>
      <c r="E257" s="11">
        <v>7</v>
      </c>
      <c r="F257" s="18"/>
      <c r="G257" s="19"/>
    </row>
    <row r="258" spans="1:7" ht="14" customHeight="1" x14ac:dyDescent="0.35">
      <c r="A258" s="32" t="s">
        <v>415</v>
      </c>
      <c r="B258" s="9"/>
      <c r="C258" s="6" t="s">
        <v>169</v>
      </c>
      <c r="D258" s="9" t="s">
        <v>122</v>
      </c>
      <c r="E258" s="11">
        <v>2</v>
      </c>
      <c r="F258" s="18"/>
      <c r="G258" s="19"/>
    </row>
    <row r="259" spans="1:7" ht="14" customHeight="1" x14ac:dyDescent="0.35">
      <c r="A259" s="32" t="s">
        <v>416</v>
      </c>
      <c r="B259" s="9"/>
      <c r="C259" s="6" t="s">
        <v>147</v>
      </c>
      <c r="D259" s="9" t="s">
        <v>122</v>
      </c>
      <c r="E259" s="11">
        <v>8</v>
      </c>
      <c r="F259" s="18"/>
      <c r="G259" s="19"/>
    </row>
    <row r="260" spans="1:7" ht="14" customHeight="1" x14ac:dyDescent="0.35">
      <c r="A260" s="32" t="s">
        <v>417</v>
      </c>
      <c r="B260" s="9"/>
      <c r="C260" s="6" t="s">
        <v>200</v>
      </c>
      <c r="D260" s="9" t="s">
        <v>122</v>
      </c>
      <c r="E260" s="11">
        <v>3</v>
      </c>
      <c r="F260" s="18"/>
      <c r="G260" s="19"/>
    </row>
    <row r="261" spans="1:7" ht="14" customHeight="1" x14ac:dyDescent="0.35">
      <c r="A261" s="32" t="s">
        <v>418</v>
      </c>
      <c r="B261" s="9"/>
      <c r="C261" s="6" t="s">
        <v>202</v>
      </c>
      <c r="D261" s="9" t="s">
        <v>122</v>
      </c>
      <c r="F261" s="18"/>
      <c r="G261" s="19" t="str">
        <f t="shared" ref="G261" si="1">IF(E261*F261,(E261*F261),"Rate Only")</f>
        <v>Rate Only</v>
      </c>
    </row>
    <row r="262" spans="1:7" ht="14" customHeight="1" x14ac:dyDescent="0.35">
      <c r="A262" s="32" t="s">
        <v>419</v>
      </c>
      <c r="B262" s="9"/>
      <c r="C262" s="6" t="s">
        <v>204</v>
      </c>
      <c r="D262" s="9" t="s">
        <v>122</v>
      </c>
      <c r="E262" s="11">
        <v>1</v>
      </c>
      <c r="F262" s="18"/>
      <c r="G262" s="19"/>
    </row>
    <row r="263" spans="1:7" ht="14" customHeight="1" x14ac:dyDescent="0.35">
      <c r="A263" s="32" t="s">
        <v>420</v>
      </c>
      <c r="B263" s="9"/>
      <c r="C263" s="6" t="s">
        <v>201</v>
      </c>
      <c r="D263" s="9" t="s">
        <v>122</v>
      </c>
      <c r="E263" s="11">
        <v>1</v>
      </c>
      <c r="F263" s="18"/>
      <c r="G263" s="19"/>
    </row>
    <row r="264" spans="1:7" ht="14" customHeight="1" x14ac:dyDescent="0.35">
      <c r="A264" s="28"/>
      <c r="B264" s="9"/>
      <c r="D264" s="9"/>
      <c r="F264" s="18"/>
      <c r="G264" s="19"/>
    </row>
    <row r="265" spans="1:7" ht="14" customHeight="1" x14ac:dyDescent="0.35">
      <c r="A265" s="32">
        <v>5.5</v>
      </c>
      <c r="B265" s="9"/>
      <c r="C265" s="8" t="s">
        <v>170</v>
      </c>
      <c r="D265" s="9"/>
      <c r="F265" s="18"/>
      <c r="G265" s="19"/>
    </row>
    <row r="266" spans="1:7" ht="14" customHeight="1" x14ac:dyDescent="0.35">
      <c r="A266" s="32" t="s">
        <v>421</v>
      </c>
      <c r="B266" s="9"/>
      <c r="C266" s="6" t="s">
        <v>144</v>
      </c>
      <c r="D266" s="9" t="s">
        <v>122</v>
      </c>
      <c r="E266" s="11">
        <v>2</v>
      </c>
      <c r="F266" s="18"/>
      <c r="G266" s="19"/>
    </row>
    <row r="267" spans="1:7" ht="14" customHeight="1" x14ac:dyDescent="0.35">
      <c r="A267" s="32" t="s">
        <v>422</v>
      </c>
      <c r="B267" s="9"/>
      <c r="C267" s="6" t="s">
        <v>148</v>
      </c>
      <c r="D267" s="9" t="s">
        <v>122</v>
      </c>
      <c r="E267" s="11">
        <v>9</v>
      </c>
      <c r="F267" s="18"/>
      <c r="G267" s="19"/>
    </row>
    <row r="268" spans="1:7" ht="14" customHeight="1" x14ac:dyDescent="0.35">
      <c r="A268" s="32" t="s">
        <v>423</v>
      </c>
      <c r="B268" s="9"/>
      <c r="C268" s="6" t="s">
        <v>145</v>
      </c>
      <c r="D268" s="9" t="s">
        <v>122</v>
      </c>
      <c r="E268" s="11">
        <v>2</v>
      </c>
      <c r="F268" s="18"/>
      <c r="G268" s="19"/>
    </row>
    <row r="269" spans="1:7" ht="14" customHeight="1" x14ac:dyDescent="0.35">
      <c r="A269" s="32" t="s">
        <v>424</v>
      </c>
      <c r="B269" s="9"/>
      <c r="C269" s="6" t="s">
        <v>149</v>
      </c>
      <c r="D269" s="9" t="s">
        <v>122</v>
      </c>
      <c r="E269" s="11">
        <v>4</v>
      </c>
      <c r="F269" s="18"/>
      <c r="G269" s="19"/>
    </row>
    <row r="270" spans="1:7" ht="14" customHeight="1" x14ac:dyDescent="0.35">
      <c r="A270" s="32" t="s">
        <v>425</v>
      </c>
      <c r="B270" s="9"/>
      <c r="C270" s="6" t="s">
        <v>194</v>
      </c>
      <c r="D270" s="9" t="s">
        <v>122</v>
      </c>
      <c r="E270" s="11">
        <v>1</v>
      </c>
      <c r="F270" s="18"/>
      <c r="G270" s="19"/>
    </row>
    <row r="271" spans="1:7" ht="14" customHeight="1" x14ac:dyDescent="0.35">
      <c r="A271" s="32" t="s">
        <v>426</v>
      </c>
      <c r="B271" s="9"/>
      <c r="C271" s="6" t="s">
        <v>164</v>
      </c>
      <c r="D271" s="9" t="s">
        <v>122</v>
      </c>
      <c r="E271" s="11">
        <v>1</v>
      </c>
      <c r="F271" s="18"/>
      <c r="G271" s="19"/>
    </row>
    <row r="272" spans="1:7" ht="14" customHeight="1" x14ac:dyDescent="0.35">
      <c r="A272" s="32" t="s">
        <v>427</v>
      </c>
      <c r="B272" s="9"/>
      <c r="C272" s="6" t="s">
        <v>203</v>
      </c>
      <c r="D272" s="9" t="s">
        <v>122</v>
      </c>
      <c r="E272" s="11">
        <v>1</v>
      </c>
      <c r="F272" s="18"/>
      <c r="G272" s="19"/>
    </row>
    <row r="273" spans="1:7" ht="14" customHeight="1" x14ac:dyDescent="0.35">
      <c r="A273" s="32" t="s">
        <v>428</v>
      </c>
      <c r="B273" s="9"/>
      <c r="C273" s="6" t="s">
        <v>196</v>
      </c>
      <c r="D273" s="9" t="s">
        <v>122</v>
      </c>
      <c r="E273" s="11">
        <v>2</v>
      </c>
      <c r="F273" s="18"/>
      <c r="G273" s="19"/>
    </row>
    <row r="274" spans="1:7" ht="14" customHeight="1" x14ac:dyDescent="0.35">
      <c r="A274" s="32" t="s">
        <v>429</v>
      </c>
      <c r="B274" s="9"/>
      <c r="C274" s="6" t="s">
        <v>198</v>
      </c>
      <c r="D274" s="9" t="s">
        <v>122</v>
      </c>
      <c r="E274" s="11">
        <v>3</v>
      </c>
      <c r="F274" s="18"/>
      <c r="G274" s="19"/>
    </row>
    <row r="275" spans="1:7" ht="14" customHeight="1" x14ac:dyDescent="0.35">
      <c r="A275" s="32" t="s">
        <v>442</v>
      </c>
      <c r="B275" s="9"/>
      <c r="C275" s="6" t="s">
        <v>199</v>
      </c>
      <c r="D275" s="9" t="s">
        <v>122</v>
      </c>
      <c r="E275" s="11">
        <v>3</v>
      </c>
      <c r="F275" s="18"/>
      <c r="G275" s="19"/>
    </row>
    <row r="276" spans="1:7" ht="14" customHeight="1" x14ac:dyDescent="0.35">
      <c r="A276" s="32"/>
      <c r="B276" s="9"/>
      <c r="D276" s="9"/>
      <c r="F276" s="18"/>
      <c r="G276" s="19"/>
    </row>
    <row r="277" spans="1:7" ht="14" customHeight="1" x14ac:dyDescent="0.35">
      <c r="A277" s="32">
        <v>5.6</v>
      </c>
      <c r="B277" s="9"/>
      <c r="C277" s="8" t="s">
        <v>171</v>
      </c>
      <c r="D277" s="9"/>
      <c r="F277" s="18"/>
      <c r="G277" s="19"/>
    </row>
    <row r="278" spans="1:7" ht="14" customHeight="1" x14ac:dyDescent="0.35">
      <c r="A278" s="32" t="s">
        <v>430</v>
      </c>
      <c r="B278" s="9"/>
      <c r="C278" s="6" t="s">
        <v>438</v>
      </c>
      <c r="D278" s="9" t="s">
        <v>122</v>
      </c>
      <c r="E278" s="11">
        <v>1</v>
      </c>
      <c r="F278" s="18"/>
      <c r="G278" s="19"/>
    </row>
    <row r="279" spans="1:7" ht="14" customHeight="1" x14ac:dyDescent="0.35">
      <c r="A279" s="32" t="s">
        <v>431</v>
      </c>
      <c r="B279" s="9"/>
      <c r="C279" s="6" t="s">
        <v>148</v>
      </c>
      <c r="D279" s="9" t="s">
        <v>122</v>
      </c>
      <c r="E279" s="11">
        <v>1</v>
      </c>
      <c r="F279" s="18"/>
      <c r="G279" s="19"/>
    </row>
    <row r="280" spans="1:7" ht="14" customHeight="1" x14ac:dyDescent="0.35">
      <c r="A280" s="32" t="s">
        <v>432</v>
      </c>
      <c r="B280" s="9"/>
      <c r="C280" s="6" t="s">
        <v>202</v>
      </c>
      <c r="D280" s="9" t="s">
        <v>122</v>
      </c>
      <c r="E280" s="11">
        <v>1</v>
      </c>
      <c r="F280" s="18"/>
      <c r="G280" s="19"/>
    </row>
    <row r="281" spans="1:7" ht="14" customHeight="1" x14ac:dyDescent="0.35">
      <c r="A281" s="32" t="s">
        <v>433</v>
      </c>
      <c r="B281" s="9"/>
      <c r="C281" s="6" t="s">
        <v>204</v>
      </c>
      <c r="D281" s="9" t="s">
        <v>122</v>
      </c>
      <c r="E281" s="11">
        <v>1</v>
      </c>
      <c r="F281" s="18"/>
      <c r="G281" s="19"/>
    </row>
    <row r="282" spans="1:7" ht="14" customHeight="1" x14ac:dyDescent="0.35">
      <c r="A282" s="32" t="s">
        <v>439</v>
      </c>
      <c r="B282" s="9"/>
      <c r="C282" s="6" t="s">
        <v>201</v>
      </c>
      <c r="D282" s="9" t="s">
        <v>122</v>
      </c>
      <c r="E282" s="11">
        <v>1</v>
      </c>
      <c r="F282" s="18"/>
      <c r="G282" s="19"/>
    </row>
    <row r="283" spans="1:7" ht="14" customHeight="1" x14ac:dyDescent="0.35">
      <c r="A283" s="32"/>
      <c r="B283" s="9"/>
      <c r="D283" s="9"/>
      <c r="F283" s="18"/>
      <c r="G283" s="19"/>
    </row>
    <row r="284" spans="1:7" ht="14" customHeight="1" x14ac:dyDescent="0.35">
      <c r="A284" s="106" t="s">
        <v>7</v>
      </c>
      <c r="B284" s="107"/>
      <c r="C284" s="107"/>
      <c r="D284" s="107"/>
      <c r="E284" s="107"/>
      <c r="F284" s="108"/>
      <c r="G284" s="23"/>
    </row>
    <row r="285" spans="1:7" ht="14" customHeight="1" x14ac:dyDescent="0.35">
      <c r="A285" s="106" t="s">
        <v>42</v>
      </c>
      <c r="B285" s="107"/>
      <c r="C285" s="107"/>
      <c r="D285" s="107"/>
      <c r="E285" s="107"/>
      <c r="F285" s="108"/>
      <c r="G285" s="22"/>
    </row>
    <row r="286" spans="1:7" ht="14" customHeight="1" x14ac:dyDescent="0.35">
      <c r="A286" s="40"/>
      <c r="B286" s="40"/>
      <c r="C286" s="40"/>
      <c r="D286" s="40"/>
      <c r="E286" s="40"/>
      <c r="F286" s="40"/>
      <c r="G286" s="64"/>
    </row>
    <row r="287" spans="1:7" ht="14" customHeight="1" x14ac:dyDescent="0.35">
      <c r="A287" s="32">
        <v>5.7</v>
      </c>
      <c r="B287" s="9"/>
      <c r="C287" s="8" t="s">
        <v>254</v>
      </c>
      <c r="D287" s="9"/>
      <c r="F287" s="18"/>
      <c r="G287" s="19"/>
    </row>
    <row r="288" spans="1:7" ht="37" customHeight="1" x14ac:dyDescent="0.35">
      <c r="A288" s="32" t="s">
        <v>434</v>
      </c>
      <c r="B288" s="9"/>
      <c r="C288" s="15" t="s">
        <v>569</v>
      </c>
      <c r="D288" s="9" t="s">
        <v>92</v>
      </c>
      <c r="E288" s="11">
        <v>20</v>
      </c>
      <c r="F288" s="18"/>
      <c r="G288" s="19"/>
    </row>
    <row r="289" spans="1:7" ht="14" customHeight="1" x14ac:dyDescent="0.35">
      <c r="A289" s="51"/>
      <c r="B289" s="9"/>
      <c r="C289" s="25" t="s">
        <v>443</v>
      </c>
      <c r="D289" s="9"/>
      <c r="F289" s="18"/>
      <c r="G289" s="19"/>
    </row>
    <row r="290" spans="1:7" ht="51.5" customHeight="1" x14ac:dyDescent="0.35">
      <c r="A290" s="62">
        <v>5.8</v>
      </c>
      <c r="B290" s="9"/>
      <c r="C290" s="15" t="s">
        <v>570</v>
      </c>
      <c r="D290" s="9"/>
      <c r="F290" s="18"/>
      <c r="G290" s="19"/>
    </row>
    <row r="291" spans="1:7" ht="27" customHeight="1" x14ac:dyDescent="0.35">
      <c r="A291" s="32" t="s">
        <v>435</v>
      </c>
      <c r="B291" s="9"/>
      <c r="C291" s="15" t="s">
        <v>444</v>
      </c>
      <c r="D291" s="9" t="s">
        <v>86</v>
      </c>
      <c r="E291" s="11">
        <v>10</v>
      </c>
      <c r="F291" s="18"/>
      <c r="G291" s="19"/>
    </row>
    <row r="292" spans="1:7" ht="26.5" customHeight="1" x14ac:dyDescent="0.35">
      <c r="A292" s="32" t="s">
        <v>541</v>
      </c>
      <c r="B292" s="9"/>
      <c r="C292" s="15" t="s">
        <v>445</v>
      </c>
      <c r="D292" s="9" t="s">
        <v>86</v>
      </c>
      <c r="E292" s="11">
        <v>10</v>
      </c>
      <c r="F292" s="18"/>
      <c r="G292" s="19"/>
    </row>
    <row r="293" spans="1:7" ht="26.5" customHeight="1" x14ac:dyDescent="0.35">
      <c r="A293" s="32" t="s">
        <v>542</v>
      </c>
      <c r="B293" s="9"/>
      <c r="C293" s="15" t="s">
        <v>446</v>
      </c>
      <c r="D293" s="9" t="s">
        <v>86</v>
      </c>
      <c r="E293" s="11">
        <v>30</v>
      </c>
      <c r="F293" s="18"/>
      <c r="G293" s="19"/>
    </row>
    <row r="294" spans="1:7" ht="14" customHeight="1" x14ac:dyDescent="0.35">
      <c r="A294" s="28"/>
      <c r="B294" s="9"/>
      <c r="D294" s="9"/>
      <c r="F294" s="18"/>
      <c r="G294" s="19"/>
    </row>
    <row r="295" spans="1:7" ht="14" customHeight="1" x14ac:dyDescent="0.35">
      <c r="A295" s="106" t="s">
        <v>546</v>
      </c>
      <c r="B295" s="107"/>
      <c r="C295" s="107"/>
      <c r="D295" s="107"/>
      <c r="E295" s="107"/>
      <c r="F295" s="108"/>
      <c r="G295" s="23"/>
    </row>
    <row r="296" spans="1:7" ht="24" customHeight="1" x14ac:dyDescent="0.35">
      <c r="A296" s="32"/>
      <c r="B296" s="13" t="s">
        <v>130</v>
      </c>
      <c r="C296" s="8" t="s">
        <v>214</v>
      </c>
      <c r="D296" s="9"/>
      <c r="F296" s="18"/>
      <c r="G296" s="19"/>
    </row>
    <row r="297" spans="1:7" ht="21" customHeight="1" x14ac:dyDescent="0.35">
      <c r="A297" s="32">
        <v>6.1</v>
      </c>
      <c r="B297" s="13" t="s">
        <v>138</v>
      </c>
      <c r="C297" s="8" t="s">
        <v>137</v>
      </c>
      <c r="D297" s="9"/>
      <c r="F297" s="18"/>
      <c r="G297" s="19"/>
    </row>
    <row r="298" spans="1:7" ht="14" customHeight="1" x14ac:dyDescent="0.35">
      <c r="A298" s="32" t="s">
        <v>287</v>
      </c>
      <c r="B298" s="9" t="s">
        <v>139</v>
      </c>
      <c r="C298" s="6" t="s">
        <v>136</v>
      </c>
      <c r="D298" s="9" t="s">
        <v>92</v>
      </c>
      <c r="E298" s="11">
        <v>5569.9</v>
      </c>
      <c r="F298" s="18"/>
      <c r="G298" s="19"/>
    </row>
    <row r="299" spans="1:7" ht="14" customHeight="1" x14ac:dyDescent="0.35">
      <c r="A299" s="32" t="s">
        <v>288</v>
      </c>
      <c r="B299" s="9" t="s">
        <v>140</v>
      </c>
      <c r="C299" s="6" t="s">
        <v>133</v>
      </c>
      <c r="D299" s="9" t="s">
        <v>92</v>
      </c>
      <c r="E299" s="11">
        <v>3944.12</v>
      </c>
      <c r="F299" s="18"/>
      <c r="G299" s="19"/>
    </row>
    <row r="300" spans="1:7" ht="14" customHeight="1" x14ac:dyDescent="0.35">
      <c r="A300" s="32"/>
      <c r="B300" s="9"/>
      <c r="D300" s="9"/>
      <c r="F300" s="18"/>
      <c r="G300" s="19"/>
    </row>
    <row r="301" spans="1:7" ht="14" customHeight="1" x14ac:dyDescent="0.35">
      <c r="A301" s="32">
        <v>6.2</v>
      </c>
      <c r="B301" s="24" t="s">
        <v>131</v>
      </c>
      <c r="C301" s="8" t="s">
        <v>132</v>
      </c>
      <c r="D301" s="9"/>
      <c r="F301" s="18"/>
      <c r="G301" s="19"/>
    </row>
    <row r="302" spans="1:7" ht="14" customHeight="1" x14ac:dyDescent="0.35">
      <c r="A302" s="32" t="s">
        <v>289</v>
      </c>
      <c r="B302" s="9" t="s">
        <v>152</v>
      </c>
      <c r="C302" s="6" t="s">
        <v>136</v>
      </c>
      <c r="D302" s="9" t="s">
        <v>92</v>
      </c>
      <c r="E302" s="11">
        <v>1712.1</v>
      </c>
      <c r="F302" s="18"/>
      <c r="G302" s="19"/>
    </row>
    <row r="303" spans="1:7" ht="14" customHeight="1" x14ac:dyDescent="0.35">
      <c r="A303" s="32" t="s">
        <v>290</v>
      </c>
      <c r="B303" s="9" t="s">
        <v>153</v>
      </c>
      <c r="C303" s="6" t="s">
        <v>133</v>
      </c>
      <c r="D303" s="9" t="s">
        <v>92</v>
      </c>
      <c r="E303" s="11">
        <v>1406.1</v>
      </c>
      <c r="F303" s="18"/>
      <c r="G303" s="19"/>
    </row>
    <row r="304" spans="1:7" ht="14" customHeight="1" x14ac:dyDescent="0.35">
      <c r="A304" s="32"/>
      <c r="B304" s="9"/>
      <c r="D304" s="9"/>
      <c r="F304" s="18"/>
      <c r="G304" s="19"/>
    </row>
    <row r="305" spans="1:7" ht="14" customHeight="1" x14ac:dyDescent="0.35">
      <c r="A305" s="32">
        <v>6.3</v>
      </c>
      <c r="B305" s="24" t="s">
        <v>134</v>
      </c>
      <c r="C305" s="8" t="s">
        <v>135</v>
      </c>
      <c r="D305" s="9"/>
      <c r="F305" s="18"/>
      <c r="G305" s="19"/>
    </row>
    <row r="306" spans="1:7" ht="14" customHeight="1" x14ac:dyDescent="0.35">
      <c r="A306" s="32" t="s">
        <v>291</v>
      </c>
      <c r="B306" s="9" t="s">
        <v>154</v>
      </c>
      <c r="C306" s="6" t="s">
        <v>136</v>
      </c>
      <c r="D306" s="9" t="s">
        <v>92</v>
      </c>
      <c r="E306" s="11">
        <v>513.63</v>
      </c>
      <c r="F306" s="18"/>
      <c r="G306" s="19"/>
    </row>
    <row r="307" spans="1:7" ht="14" customHeight="1" x14ac:dyDescent="0.35">
      <c r="A307" s="32" t="s">
        <v>292</v>
      </c>
      <c r="B307" s="9" t="s">
        <v>155</v>
      </c>
      <c r="C307" s="6" t="s">
        <v>133</v>
      </c>
      <c r="D307" s="9" t="s">
        <v>92</v>
      </c>
      <c r="E307" s="11">
        <v>421.83</v>
      </c>
      <c r="F307" s="18"/>
      <c r="G307" s="19"/>
    </row>
    <row r="308" spans="1:7" ht="14" customHeight="1" x14ac:dyDescent="0.35">
      <c r="A308" s="28"/>
      <c r="B308" s="9"/>
      <c r="C308" s="15"/>
      <c r="D308" s="9"/>
      <c r="F308" s="18"/>
      <c r="G308" s="19"/>
    </row>
    <row r="309" spans="1:7" ht="14" customHeight="1" x14ac:dyDescent="0.35">
      <c r="A309" s="106" t="s">
        <v>547</v>
      </c>
      <c r="B309" s="107"/>
      <c r="C309" s="107"/>
      <c r="D309" s="107"/>
      <c r="E309" s="107"/>
      <c r="F309" s="108"/>
      <c r="G309" s="23"/>
    </row>
    <row r="310" spans="1:7" ht="14" customHeight="1" x14ac:dyDescent="0.35">
      <c r="A310" s="32"/>
      <c r="B310" s="13"/>
      <c r="C310" s="8" t="s">
        <v>215</v>
      </c>
      <c r="D310" s="9"/>
      <c r="F310" s="18"/>
      <c r="G310" s="19"/>
    </row>
    <row r="311" spans="1:7" ht="24" customHeight="1" x14ac:dyDescent="0.35">
      <c r="A311" s="32"/>
      <c r="B311" s="12" t="s">
        <v>126</v>
      </c>
      <c r="C311" s="17" t="s">
        <v>205</v>
      </c>
      <c r="D311" s="9"/>
      <c r="F311" s="18"/>
      <c r="G311" s="19"/>
    </row>
    <row r="312" spans="1:7" ht="13.5" customHeight="1" x14ac:dyDescent="0.35">
      <c r="A312" s="32"/>
      <c r="B312" s="9"/>
      <c r="C312" s="16" t="s">
        <v>206</v>
      </c>
      <c r="D312" s="9"/>
      <c r="F312" s="18"/>
      <c r="G312" s="19"/>
    </row>
    <row r="313" spans="1:7" ht="57.5" customHeight="1" x14ac:dyDescent="0.35">
      <c r="A313" s="32">
        <v>7.1</v>
      </c>
      <c r="B313" s="9" t="s">
        <v>127</v>
      </c>
      <c r="C313" s="15" t="s">
        <v>185</v>
      </c>
      <c r="D313" s="9"/>
      <c r="F313" s="18"/>
      <c r="G313" s="19"/>
    </row>
    <row r="314" spans="1:7" ht="17" customHeight="1" x14ac:dyDescent="0.35">
      <c r="A314" s="32" t="s">
        <v>281</v>
      </c>
      <c r="B314" s="9"/>
      <c r="C314" s="6" t="s">
        <v>128</v>
      </c>
      <c r="D314" s="9" t="s">
        <v>122</v>
      </c>
      <c r="E314" s="11">
        <v>8</v>
      </c>
      <c r="F314" s="18"/>
      <c r="G314" s="19"/>
    </row>
    <row r="315" spans="1:7" ht="14" customHeight="1" x14ac:dyDescent="0.35">
      <c r="A315" s="32" t="s">
        <v>284</v>
      </c>
      <c r="B315" s="9"/>
      <c r="C315" s="6" t="s">
        <v>129</v>
      </c>
      <c r="D315" s="9" t="s">
        <v>122</v>
      </c>
      <c r="E315" s="11">
        <v>5</v>
      </c>
      <c r="F315" s="18"/>
      <c r="G315" s="19"/>
    </row>
    <row r="316" spans="1:7" ht="14" customHeight="1" x14ac:dyDescent="0.35">
      <c r="A316" s="32" t="s">
        <v>285</v>
      </c>
      <c r="B316" s="9"/>
      <c r="C316" s="15" t="s">
        <v>172</v>
      </c>
      <c r="D316" s="9" t="s">
        <v>122</v>
      </c>
      <c r="E316" s="11">
        <v>4</v>
      </c>
      <c r="F316" s="18"/>
      <c r="G316" s="19"/>
    </row>
    <row r="317" spans="1:7" ht="14" customHeight="1" x14ac:dyDescent="0.35">
      <c r="A317" s="32" t="s">
        <v>286</v>
      </c>
      <c r="B317" s="9"/>
      <c r="C317" s="6" t="s">
        <v>183</v>
      </c>
      <c r="D317" s="9" t="s">
        <v>122</v>
      </c>
      <c r="E317" s="11">
        <v>2</v>
      </c>
      <c r="F317" s="18"/>
      <c r="G317" s="19"/>
    </row>
    <row r="318" spans="1:7" ht="14.5" customHeight="1" x14ac:dyDescent="0.35">
      <c r="A318" s="32"/>
      <c r="B318" s="9"/>
      <c r="C318" s="15"/>
      <c r="D318" s="9"/>
      <c r="F318" s="18"/>
      <c r="G318" s="19"/>
    </row>
    <row r="319" spans="1:7" ht="14" customHeight="1" x14ac:dyDescent="0.35">
      <c r="A319" s="32"/>
      <c r="B319" s="9"/>
      <c r="C319" s="16" t="s">
        <v>207</v>
      </c>
      <c r="D319" s="9"/>
      <c r="F319" s="18"/>
      <c r="G319" s="19"/>
    </row>
    <row r="320" spans="1:7" ht="43" customHeight="1" x14ac:dyDescent="0.35">
      <c r="A320" s="32">
        <v>7.2</v>
      </c>
      <c r="B320" s="9" t="s">
        <v>93</v>
      </c>
      <c r="C320" s="15" t="s">
        <v>211</v>
      </c>
      <c r="D320" s="9"/>
      <c r="F320" s="18"/>
      <c r="G320" s="19"/>
    </row>
    <row r="321" spans="1:7" ht="14" customHeight="1" x14ac:dyDescent="0.35">
      <c r="A321" s="32" t="s">
        <v>282</v>
      </c>
      <c r="B321" s="9"/>
      <c r="C321" s="6" t="s">
        <v>184</v>
      </c>
      <c r="D321" s="9" t="s">
        <v>122</v>
      </c>
      <c r="E321" s="11">
        <v>13</v>
      </c>
      <c r="F321" s="18"/>
      <c r="G321" s="19"/>
    </row>
    <row r="322" spans="1:7" x14ac:dyDescent="0.35">
      <c r="A322" s="32" t="s">
        <v>447</v>
      </c>
      <c r="B322" s="9"/>
      <c r="C322" s="6" t="s">
        <v>208</v>
      </c>
      <c r="D322" s="9" t="s">
        <v>122</v>
      </c>
      <c r="E322" s="11">
        <v>2</v>
      </c>
      <c r="F322" s="18"/>
      <c r="G322" s="19"/>
    </row>
    <row r="323" spans="1:7" ht="14" customHeight="1" x14ac:dyDescent="0.35">
      <c r="A323" s="32"/>
      <c r="B323" s="9"/>
      <c r="D323" s="9"/>
      <c r="F323" s="18"/>
      <c r="G323" s="19"/>
    </row>
    <row r="324" spans="1:7" ht="14" customHeight="1" x14ac:dyDescent="0.35">
      <c r="A324" s="32"/>
      <c r="B324" s="9"/>
      <c r="C324" s="16" t="s">
        <v>209</v>
      </c>
      <c r="D324" s="9"/>
      <c r="F324" s="18"/>
      <c r="G324" s="19"/>
    </row>
    <row r="325" spans="1:7" ht="53" customHeight="1" x14ac:dyDescent="0.35">
      <c r="A325" s="32">
        <v>7.3</v>
      </c>
      <c r="B325" s="9" t="s">
        <v>93</v>
      </c>
      <c r="C325" s="15" t="s">
        <v>210</v>
      </c>
      <c r="D325" s="9"/>
      <c r="F325" s="18"/>
      <c r="G325" s="19"/>
    </row>
    <row r="326" spans="1:7" ht="14" customHeight="1" x14ac:dyDescent="0.35">
      <c r="A326" s="32" t="s">
        <v>448</v>
      </c>
      <c r="B326" s="9"/>
      <c r="C326" s="6" t="s">
        <v>184</v>
      </c>
      <c r="D326" s="9" t="s">
        <v>122</v>
      </c>
      <c r="E326" s="11">
        <v>2</v>
      </c>
      <c r="F326" s="18"/>
      <c r="G326" s="19"/>
    </row>
    <row r="327" spans="1:7" x14ac:dyDescent="0.35">
      <c r="A327" s="32" t="s">
        <v>283</v>
      </c>
      <c r="B327" s="9"/>
      <c r="C327" s="6" t="s">
        <v>208</v>
      </c>
      <c r="D327" s="9" t="s">
        <v>122</v>
      </c>
      <c r="E327" s="11">
        <v>12</v>
      </c>
      <c r="F327" s="18"/>
      <c r="G327" s="19"/>
    </row>
    <row r="328" spans="1:7" ht="14" customHeight="1" x14ac:dyDescent="0.35">
      <c r="A328" s="32"/>
      <c r="B328" s="9"/>
      <c r="D328" s="9"/>
      <c r="F328" s="18"/>
      <c r="G328" s="19"/>
    </row>
    <row r="329" spans="1:7" ht="14" customHeight="1" x14ac:dyDescent="0.35">
      <c r="A329" s="51"/>
      <c r="B329" s="9"/>
      <c r="C329" s="16" t="s">
        <v>257</v>
      </c>
      <c r="D329" s="9"/>
      <c r="F329" s="18"/>
      <c r="G329" s="19"/>
    </row>
    <row r="330" spans="1:7" ht="45.5" customHeight="1" x14ac:dyDescent="0.35">
      <c r="A330" s="62">
        <v>7.4</v>
      </c>
      <c r="B330" s="9" t="s">
        <v>93</v>
      </c>
      <c r="C330" s="15" t="s">
        <v>769</v>
      </c>
      <c r="D330" s="9"/>
      <c r="F330" s="18"/>
      <c r="G330" s="19"/>
    </row>
    <row r="331" spans="1:7" ht="14" customHeight="1" x14ac:dyDescent="0.35">
      <c r="A331" s="32" t="s">
        <v>535</v>
      </c>
      <c r="B331" s="9"/>
      <c r="C331" s="6" t="s">
        <v>129</v>
      </c>
      <c r="D331" s="9" t="s">
        <v>122</v>
      </c>
      <c r="E331" s="11">
        <v>3</v>
      </c>
      <c r="F331" s="18"/>
      <c r="G331" s="19"/>
    </row>
    <row r="332" spans="1:7" ht="14" customHeight="1" x14ac:dyDescent="0.35">
      <c r="A332" s="32"/>
      <c r="B332" s="9"/>
      <c r="D332" s="9"/>
      <c r="F332" s="18"/>
      <c r="G332" s="19"/>
    </row>
    <row r="333" spans="1:7" ht="14" customHeight="1" x14ac:dyDescent="0.35">
      <c r="A333" s="32"/>
      <c r="B333" s="9"/>
      <c r="C333" s="16" t="s">
        <v>256</v>
      </c>
      <c r="D333" s="9"/>
      <c r="F333" s="18"/>
      <c r="G333" s="19"/>
    </row>
    <row r="334" spans="1:7" ht="47" customHeight="1" x14ac:dyDescent="0.35">
      <c r="A334" s="32">
        <v>7.5</v>
      </c>
      <c r="B334" s="9" t="s">
        <v>93</v>
      </c>
      <c r="C334" s="15" t="s">
        <v>449</v>
      </c>
      <c r="D334" s="9"/>
      <c r="F334" s="18"/>
      <c r="G334" s="19"/>
    </row>
    <row r="335" spans="1:7" ht="14" customHeight="1" x14ac:dyDescent="0.35">
      <c r="A335" s="32" t="s">
        <v>536</v>
      </c>
      <c r="B335" s="9"/>
      <c r="C335" s="6" t="s">
        <v>208</v>
      </c>
      <c r="D335" s="9" t="s">
        <v>122</v>
      </c>
      <c r="E335" s="11">
        <v>2</v>
      </c>
      <c r="F335" s="18"/>
      <c r="G335" s="19"/>
    </row>
    <row r="336" spans="1:7" ht="14" customHeight="1" x14ac:dyDescent="0.35">
      <c r="A336" s="32" t="s">
        <v>537</v>
      </c>
      <c r="B336" s="9"/>
      <c r="C336" s="6" t="s">
        <v>129</v>
      </c>
      <c r="D336" s="9" t="s">
        <v>122</v>
      </c>
      <c r="E336" s="11">
        <v>4</v>
      </c>
      <c r="F336" s="18"/>
      <c r="G336" s="19"/>
    </row>
    <row r="337" spans="1:7" ht="14" customHeight="1" x14ac:dyDescent="0.35">
      <c r="A337" s="32" t="s">
        <v>538</v>
      </c>
      <c r="B337" s="9"/>
      <c r="C337" s="6" t="s">
        <v>172</v>
      </c>
      <c r="D337" s="9" t="s">
        <v>122</v>
      </c>
      <c r="E337" s="11">
        <v>1</v>
      </c>
      <c r="F337" s="18"/>
      <c r="G337" s="19"/>
    </row>
    <row r="338" spans="1:7" ht="14" customHeight="1" x14ac:dyDescent="0.35">
      <c r="A338" s="32" t="s">
        <v>539</v>
      </c>
      <c r="B338" s="9"/>
      <c r="C338" s="6" t="s">
        <v>183</v>
      </c>
      <c r="D338" s="9" t="s">
        <v>122</v>
      </c>
      <c r="E338" s="11">
        <v>1</v>
      </c>
      <c r="F338" s="18"/>
      <c r="G338" s="19"/>
    </row>
    <row r="339" spans="1:7" ht="14" customHeight="1" x14ac:dyDescent="0.35">
      <c r="A339" s="32"/>
      <c r="B339" s="9"/>
      <c r="D339" s="9"/>
      <c r="F339" s="18"/>
      <c r="G339" s="19"/>
    </row>
    <row r="340" spans="1:7" ht="14" customHeight="1" x14ac:dyDescent="0.35">
      <c r="A340" s="32">
        <v>7.6</v>
      </c>
      <c r="B340" s="9"/>
      <c r="C340" s="16" t="s">
        <v>255</v>
      </c>
      <c r="D340" s="9"/>
      <c r="F340" s="18"/>
      <c r="G340" s="19"/>
    </row>
    <row r="341" spans="1:7" ht="38" customHeight="1" x14ac:dyDescent="0.35">
      <c r="A341" s="32" t="s">
        <v>540</v>
      </c>
      <c r="B341" s="9"/>
      <c r="C341" s="15" t="s">
        <v>450</v>
      </c>
      <c r="D341" s="9" t="s">
        <v>122</v>
      </c>
      <c r="E341" s="11">
        <v>10</v>
      </c>
      <c r="F341" s="18"/>
      <c r="G341" s="19"/>
    </row>
    <row r="342" spans="1:7" ht="14" customHeight="1" x14ac:dyDescent="0.35">
      <c r="A342" s="10"/>
      <c r="B342" s="10"/>
      <c r="C342" s="65"/>
      <c r="D342" s="10"/>
      <c r="E342" s="10"/>
      <c r="F342" s="20"/>
      <c r="G342" s="20"/>
    </row>
    <row r="343" spans="1:7" ht="29" customHeight="1" x14ac:dyDescent="0.35">
      <c r="A343" s="106" t="s">
        <v>548</v>
      </c>
      <c r="B343" s="107"/>
      <c r="C343" s="107"/>
      <c r="D343" s="107"/>
      <c r="E343" s="107"/>
      <c r="F343" s="108"/>
      <c r="G343" s="23"/>
    </row>
    <row r="344" spans="1:7" ht="16" customHeight="1" x14ac:dyDescent="0.35">
      <c r="A344" s="27"/>
      <c r="B344" s="13"/>
      <c r="C344" s="8" t="s">
        <v>451</v>
      </c>
      <c r="D344" s="9"/>
      <c r="F344" s="18"/>
      <c r="G344" s="19"/>
    </row>
    <row r="345" spans="1:7" ht="10.5" x14ac:dyDescent="0.35">
      <c r="A345" s="32"/>
      <c r="B345" s="12"/>
      <c r="C345" s="26" t="s">
        <v>452</v>
      </c>
      <c r="D345" s="9"/>
      <c r="F345" s="18"/>
      <c r="G345" s="19"/>
    </row>
    <row r="346" spans="1:7" x14ac:dyDescent="0.2">
      <c r="A346" s="32"/>
      <c r="B346" s="52" t="s">
        <v>466</v>
      </c>
      <c r="C346" s="15"/>
      <c r="D346" s="9"/>
      <c r="F346" s="18"/>
      <c r="G346" s="19"/>
    </row>
    <row r="347" spans="1:7" x14ac:dyDescent="0.35">
      <c r="A347" s="32"/>
      <c r="B347" s="12" t="s">
        <v>471</v>
      </c>
      <c r="C347" s="16" t="s">
        <v>453</v>
      </c>
      <c r="D347" s="9"/>
      <c r="F347" s="18"/>
      <c r="G347" s="19"/>
    </row>
    <row r="348" spans="1:7" ht="30" x14ac:dyDescent="0.35">
      <c r="A348" s="32"/>
      <c r="B348" s="12" t="s">
        <v>84</v>
      </c>
      <c r="C348" s="15" t="s">
        <v>454</v>
      </c>
      <c r="D348" s="9" t="s">
        <v>468</v>
      </c>
      <c r="E348" s="11">
        <v>50</v>
      </c>
      <c r="F348" s="18"/>
      <c r="G348" s="19"/>
    </row>
    <row r="349" spans="1:7" ht="22.5" customHeight="1" x14ac:dyDescent="0.35">
      <c r="A349" s="32"/>
      <c r="B349" s="12"/>
      <c r="C349" s="15" t="s">
        <v>455</v>
      </c>
      <c r="D349" s="9" t="s">
        <v>469</v>
      </c>
      <c r="E349" s="11">
        <v>25</v>
      </c>
      <c r="F349" s="18"/>
      <c r="G349" s="19"/>
    </row>
    <row r="350" spans="1:7" ht="14" customHeight="1" x14ac:dyDescent="0.35">
      <c r="A350" s="28"/>
      <c r="B350" s="9"/>
      <c r="C350" s="15" t="s">
        <v>456</v>
      </c>
      <c r="D350" s="9" t="s">
        <v>470</v>
      </c>
      <c r="E350" s="11">
        <v>800</v>
      </c>
      <c r="F350" s="18"/>
      <c r="G350" s="19"/>
    </row>
    <row r="351" spans="1:7" ht="14" customHeight="1" x14ac:dyDescent="0.2">
      <c r="A351" s="28"/>
      <c r="B351" s="52" t="s">
        <v>466</v>
      </c>
      <c r="D351" s="9"/>
      <c r="F351" s="18"/>
      <c r="G351" s="19"/>
    </row>
    <row r="352" spans="1:7" ht="19" customHeight="1" x14ac:dyDescent="0.35">
      <c r="A352" s="28"/>
      <c r="B352" s="12" t="s">
        <v>467</v>
      </c>
      <c r="C352" s="16" t="s">
        <v>457</v>
      </c>
      <c r="D352" s="9"/>
      <c r="F352" s="18"/>
      <c r="G352" s="19"/>
    </row>
    <row r="353" spans="1:7" ht="56.5" customHeight="1" x14ac:dyDescent="0.35">
      <c r="A353" s="28"/>
      <c r="B353" s="9" t="s">
        <v>13</v>
      </c>
      <c r="C353" s="15" t="s">
        <v>458</v>
      </c>
      <c r="D353" s="9"/>
      <c r="F353" s="18"/>
      <c r="G353" s="19"/>
    </row>
    <row r="354" spans="1:7" ht="14" customHeight="1" x14ac:dyDescent="0.35">
      <c r="A354" s="28"/>
      <c r="B354" s="9"/>
      <c r="C354" s="6" t="s">
        <v>459</v>
      </c>
      <c r="D354" s="9" t="s">
        <v>469</v>
      </c>
      <c r="E354" s="11">
        <v>180</v>
      </c>
      <c r="F354" s="18"/>
      <c r="G354" s="19"/>
    </row>
    <row r="355" spans="1:7" ht="14" customHeight="1" x14ac:dyDescent="0.35">
      <c r="A355" s="28"/>
      <c r="B355" s="9"/>
      <c r="C355" s="6" t="s">
        <v>460</v>
      </c>
      <c r="D355" s="9" t="s">
        <v>469</v>
      </c>
      <c r="E355" s="11">
        <v>25</v>
      </c>
      <c r="F355" s="18"/>
      <c r="G355" s="19"/>
    </row>
    <row r="356" spans="1:7" ht="14" customHeight="1" x14ac:dyDescent="0.35">
      <c r="A356" s="28"/>
      <c r="B356" s="9"/>
      <c r="C356" s="6" t="s">
        <v>461</v>
      </c>
      <c r="D356" s="9"/>
      <c r="F356" s="18"/>
      <c r="G356" s="19"/>
    </row>
    <row r="357" spans="1:7" ht="14" customHeight="1" x14ac:dyDescent="0.35">
      <c r="A357" s="28"/>
      <c r="B357" s="9"/>
      <c r="C357" s="6" t="s">
        <v>462</v>
      </c>
      <c r="D357" s="9" t="s">
        <v>469</v>
      </c>
      <c r="E357" s="11">
        <v>56</v>
      </c>
      <c r="F357" s="18"/>
      <c r="G357" s="19"/>
    </row>
    <row r="358" spans="1:7" ht="14" customHeight="1" x14ac:dyDescent="0.35">
      <c r="A358" s="28"/>
      <c r="B358" s="9" t="s">
        <v>35</v>
      </c>
      <c r="C358" s="17" t="s">
        <v>463</v>
      </c>
      <c r="D358" s="9"/>
      <c r="F358" s="18"/>
      <c r="G358" s="19"/>
    </row>
    <row r="359" spans="1:7" ht="29.5" customHeight="1" x14ac:dyDescent="0.35">
      <c r="A359" s="28"/>
      <c r="B359" s="9"/>
      <c r="C359" s="15" t="s">
        <v>464</v>
      </c>
      <c r="D359" s="9" t="s">
        <v>469</v>
      </c>
      <c r="E359" s="11">
        <v>350</v>
      </c>
      <c r="F359" s="18"/>
      <c r="G359" s="19"/>
    </row>
    <row r="360" spans="1:7" ht="44.5" customHeight="1" x14ac:dyDescent="0.35">
      <c r="A360" s="28"/>
      <c r="B360" s="9"/>
      <c r="C360" s="15" t="s">
        <v>465</v>
      </c>
      <c r="D360" s="9" t="s">
        <v>469</v>
      </c>
      <c r="E360" s="11">
        <v>35</v>
      </c>
      <c r="F360" s="18"/>
      <c r="G360" s="19"/>
    </row>
    <row r="361" spans="1:7" ht="43.5" customHeight="1" x14ac:dyDescent="0.35">
      <c r="A361" s="28"/>
      <c r="B361" s="9"/>
      <c r="C361" s="15" t="s">
        <v>472</v>
      </c>
      <c r="D361" s="9" t="s">
        <v>469</v>
      </c>
      <c r="E361" s="11">
        <v>35</v>
      </c>
      <c r="F361" s="18"/>
      <c r="G361" s="19"/>
    </row>
    <row r="362" spans="1:7" ht="14" customHeight="1" x14ac:dyDescent="0.35">
      <c r="A362" s="28"/>
      <c r="B362" s="9"/>
      <c r="D362" s="9"/>
      <c r="E362" s="9"/>
      <c r="F362" s="18"/>
      <c r="G362" s="18"/>
    </row>
    <row r="363" spans="1:7" ht="14" customHeight="1" x14ac:dyDescent="0.35">
      <c r="A363" s="28"/>
      <c r="B363" s="9"/>
      <c r="C363" s="59" t="s">
        <v>473</v>
      </c>
      <c r="D363" s="9"/>
      <c r="E363" s="9"/>
      <c r="F363" s="18"/>
      <c r="G363" s="18"/>
    </row>
    <row r="364" spans="1:7" ht="22.5" customHeight="1" x14ac:dyDescent="0.35">
      <c r="A364" s="28"/>
      <c r="B364" s="9"/>
      <c r="C364" s="37" t="s">
        <v>474</v>
      </c>
      <c r="D364" s="9" t="s">
        <v>468</v>
      </c>
      <c r="E364" s="9">
        <v>175</v>
      </c>
      <c r="F364" s="18"/>
      <c r="G364" s="18"/>
    </row>
    <row r="365" spans="1:7" ht="14" customHeight="1" x14ac:dyDescent="0.35">
      <c r="A365" s="28"/>
      <c r="B365" s="9"/>
      <c r="C365" s="60" t="s">
        <v>475</v>
      </c>
      <c r="D365" s="37"/>
      <c r="E365" s="37"/>
      <c r="F365" s="53"/>
      <c r="G365" s="53"/>
    </row>
    <row r="366" spans="1:7" ht="23.5" customHeight="1" x14ac:dyDescent="0.35">
      <c r="A366" s="28"/>
      <c r="B366" s="9"/>
      <c r="C366" s="37" t="s">
        <v>476</v>
      </c>
      <c r="D366" s="9" t="s">
        <v>468</v>
      </c>
      <c r="E366" s="12">
        <v>164</v>
      </c>
      <c r="F366" s="53"/>
      <c r="G366" s="18" t="str">
        <f t="shared" ref="G366" si="2">IF(E366*F366,(E366*F366),"Rate Only")</f>
        <v>Rate Only</v>
      </c>
    </row>
    <row r="367" spans="1:7" ht="14" customHeight="1" x14ac:dyDescent="0.35">
      <c r="A367" s="28"/>
      <c r="B367" s="10"/>
      <c r="C367" s="54"/>
      <c r="D367" s="55"/>
      <c r="E367" s="56"/>
      <c r="F367" s="57"/>
      <c r="G367" s="58"/>
    </row>
    <row r="368" spans="1:7" ht="14" customHeight="1" x14ac:dyDescent="0.35">
      <c r="A368" s="106" t="s">
        <v>7</v>
      </c>
      <c r="B368" s="107"/>
      <c r="C368" s="107"/>
      <c r="D368" s="107"/>
      <c r="E368" s="107"/>
      <c r="F368" s="108"/>
      <c r="G368" s="23"/>
    </row>
    <row r="369" spans="1:7" ht="14" customHeight="1" x14ac:dyDescent="0.35">
      <c r="A369" s="106" t="s">
        <v>42</v>
      </c>
      <c r="B369" s="107"/>
      <c r="C369" s="107"/>
      <c r="D369" s="107"/>
      <c r="E369" s="107"/>
      <c r="F369" s="108"/>
      <c r="G369" s="22"/>
    </row>
    <row r="370" spans="1:7" ht="14" customHeight="1" x14ac:dyDescent="0.35">
      <c r="A370" s="40"/>
      <c r="B370" s="40"/>
      <c r="C370" s="40"/>
      <c r="D370" s="40"/>
      <c r="E370" s="40"/>
      <c r="F370" s="40"/>
      <c r="G370" s="64"/>
    </row>
    <row r="371" spans="1:7" ht="32" customHeight="1" x14ac:dyDescent="0.35">
      <c r="A371" s="28"/>
      <c r="B371" s="12" t="s">
        <v>511</v>
      </c>
      <c r="C371" s="8" t="s">
        <v>477</v>
      </c>
      <c r="D371" s="9"/>
      <c r="F371" s="18"/>
      <c r="G371" s="19"/>
    </row>
    <row r="372" spans="1:7" ht="14" customHeight="1" x14ac:dyDescent="0.35">
      <c r="A372" s="28"/>
      <c r="B372" s="9" t="s">
        <v>478</v>
      </c>
      <c r="D372" s="9"/>
      <c r="F372" s="18"/>
      <c r="G372" s="19"/>
    </row>
    <row r="373" spans="1:7" ht="14" customHeight="1" x14ac:dyDescent="0.35">
      <c r="A373" s="28"/>
      <c r="B373" s="9"/>
      <c r="C373" s="16" t="s">
        <v>479</v>
      </c>
      <c r="D373" s="9"/>
      <c r="F373" s="18"/>
      <c r="G373" s="19"/>
    </row>
    <row r="374" spans="1:7" ht="14" customHeight="1" x14ac:dyDescent="0.35">
      <c r="A374" s="28"/>
      <c r="B374" s="9" t="s">
        <v>44</v>
      </c>
      <c r="C374" s="6" t="s">
        <v>480</v>
      </c>
      <c r="D374" s="9" t="s">
        <v>469</v>
      </c>
      <c r="E374" s="11">
        <v>8</v>
      </c>
      <c r="F374" s="18"/>
      <c r="G374" s="18"/>
    </row>
    <row r="375" spans="1:7" ht="14" customHeight="1" x14ac:dyDescent="0.35">
      <c r="A375" s="28"/>
      <c r="B375" s="9"/>
      <c r="D375" s="9"/>
      <c r="F375" s="18"/>
      <c r="G375" s="18"/>
    </row>
    <row r="376" spans="1:7" ht="14" customHeight="1" x14ac:dyDescent="0.35">
      <c r="A376" s="28"/>
      <c r="B376" s="9" t="s">
        <v>51</v>
      </c>
      <c r="C376" s="16" t="s">
        <v>481</v>
      </c>
      <c r="D376" s="9"/>
      <c r="F376" s="18"/>
      <c r="G376" s="18"/>
    </row>
    <row r="377" spans="1:7" ht="14" customHeight="1" x14ac:dyDescent="0.35">
      <c r="A377" s="28"/>
      <c r="B377" s="9"/>
      <c r="C377" s="6" t="s">
        <v>482</v>
      </c>
      <c r="D377" s="9" t="s">
        <v>469</v>
      </c>
      <c r="E377" s="11">
        <v>6</v>
      </c>
      <c r="F377" s="18"/>
      <c r="G377" s="18"/>
    </row>
    <row r="378" spans="1:7" ht="14" customHeight="1" x14ac:dyDescent="0.35">
      <c r="A378" s="28"/>
      <c r="B378" s="9"/>
      <c r="D378" s="9"/>
      <c r="F378" s="18"/>
      <c r="G378" s="18"/>
    </row>
    <row r="379" spans="1:7" ht="20" customHeight="1" x14ac:dyDescent="0.35">
      <c r="A379" s="28"/>
      <c r="B379" s="12" t="s">
        <v>512</v>
      </c>
      <c r="C379" s="8" t="s">
        <v>483</v>
      </c>
      <c r="D379" s="9"/>
      <c r="F379" s="18"/>
      <c r="G379" s="18"/>
    </row>
    <row r="380" spans="1:7" ht="14" customHeight="1" x14ac:dyDescent="0.35">
      <c r="A380" s="28"/>
      <c r="B380" s="9" t="s">
        <v>478</v>
      </c>
      <c r="D380" s="9"/>
      <c r="F380" s="18"/>
      <c r="G380" s="18"/>
    </row>
    <row r="381" spans="1:7" ht="14" customHeight="1" x14ac:dyDescent="0.35">
      <c r="A381" s="28"/>
      <c r="B381" s="9"/>
      <c r="C381" s="6" t="s">
        <v>484</v>
      </c>
      <c r="D381" s="9"/>
      <c r="F381" s="18"/>
      <c r="G381" s="18"/>
    </row>
    <row r="382" spans="1:7" ht="14" customHeight="1" x14ac:dyDescent="0.35">
      <c r="A382" s="28"/>
      <c r="B382" s="9"/>
      <c r="C382" s="6" t="s">
        <v>485</v>
      </c>
      <c r="D382" s="9" t="s">
        <v>469</v>
      </c>
      <c r="E382" s="11">
        <v>80</v>
      </c>
      <c r="F382" s="18"/>
      <c r="G382" s="18"/>
    </row>
    <row r="383" spans="1:7" ht="14" customHeight="1" x14ac:dyDescent="0.35">
      <c r="A383" s="28"/>
      <c r="B383" s="9"/>
      <c r="C383" s="6" t="s">
        <v>486</v>
      </c>
      <c r="D383" s="9" t="s">
        <v>469</v>
      </c>
      <c r="E383" s="11">
        <v>5</v>
      </c>
      <c r="F383" s="18"/>
      <c r="G383" s="18"/>
    </row>
    <row r="384" spans="1:7" ht="14" customHeight="1" x14ac:dyDescent="0.35">
      <c r="A384" s="28"/>
      <c r="B384" s="9"/>
      <c r="D384" s="9"/>
      <c r="F384" s="18"/>
      <c r="G384" s="18"/>
    </row>
    <row r="385" spans="1:7" ht="14" customHeight="1" x14ac:dyDescent="0.35">
      <c r="A385" s="28"/>
      <c r="B385" s="9">
        <v>8.1999999999999993</v>
      </c>
      <c r="C385" s="8" t="s">
        <v>487</v>
      </c>
      <c r="D385" s="9"/>
      <c r="F385" s="18"/>
      <c r="G385" s="18"/>
    </row>
    <row r="386" spans="1:7" ht="14" customHeight="1" x14ac:dyDescent="0.35">
      <c r="A386" s="28"/>
      <c r="B386" s="9"/>
      <c r="C386" s="6" t="s">
        <v>488</v>
      </c>
      <c r="D386" s="9"/>
      <c r="F386" s="18"/>
      <c r="G386" s="18"/>
    </row>
    <row r="387" spans="1:7" ht="14" customHeight="1" x14ac:dyDescent="0.35">
      <c r="A387" s="28"/>
      <c r="B387" s="9"/>
      <c r="C387" s="6" t="s">
        <v>489</v>
      </c>
      <c r="D387" s="9" t="s">
        <v>468</v>
      </c>
      <c r="E387" s="11">
        <v>135</v>
      </c>
      <c r="F387" s="18"/>
      <c r="G387" s="18"/>
    </row>
    <row r="388" spans="1:7" ht="14" customHeight="1" x14ac:dyDescent="0.35">
      <c r="A388" s="28"/>
      <c r="B388" s="9"/>
      <c r="D388" s="9"/>
      <c r="F388" s="18"/>
      <c r="G388" s="18"/>
    </row>
    <row r="389" spans="1:7" ht="14" customHeight="1" x14ac:dyDescent="0.35">
      <c r="A389" s="28"/>
      <c r="B389" s="9" t="s">
        <v>490</v>
      </c>
      <c r="C389" s="8" t="s">
        <v>491</v>
      </c>
      <c r="D389" s="9"/>
      <c r="F389" s="18"/>
      <c r="G389" s="18"/>
    </row>
    <row r="390" spans="1:7" ht="14" customHeight="1" x14ac:dyDescent="0.35">
      <c r="A390" s="28"/>
      <c r="B390" s="9" t="s">
        <v>492</v>
      </c>
      <c r="C390" s="6" t="s">
        <v>493</v>
      </c>
      <c r="D390" s="9"/>
      <c r="F390" s="18"/>
      <c r="G390" s="18"/>
    </row>
    <row r="391" spans="1:7" ht="14" customHeight="1" x14ac:dyDescent="0.35">
      <c r="A391" s="28"/>
      <c r="B391" s="9"/>
      <c r="C391" s="6" t="s">
        <v>494</v>
      </c>
      <c r="D391" s="9" t="s">
        <v>468</v>
      </c>
      <c r="E391" s="11">
        <v>82</v>
      </c>
      <c r="F391" s="18"/>
      <c r="G391" s="18"/>
    </row>
    <row r="392" spans="1:7" ht="14" customHeight="1" x14ac:dyDescent="0.35">
      <c r="A392" s="28"/>
      <c r="B392" s="9"/>
      <c r="D392" s="9"/>
      <c r="F392" s="18"/>
      <c r="G392" s="18"/>
    </row>
    <row r="393" spans="1:7" ht="14" customHeight="1" x14ac:dyDescent="0.35">
      <c r="A393" s="28"/>
      <c r="B393" s="9" t="s">
        <v>495</v>
      </c>
      <c r="C393" s="16" t="s">
        <v>496</v>
      </c>
      <c r="D393" s="9"/>
      <c r="F393" s="18"/>
      <c r="G393" s="18"/>
    </row>
    <row r="394" spans="1:7" ht="14" customHeight="1" x14ac:dyDescent="0.35">
      <c r="A394" s="28"/>
      <c r="B394" s="9"/>
      <c r="C394" s="6" t="s">
        <v>497</v>
      </c>
      <c r="D394" s="9" t="s">
        <v>468</v>
      </c>
      <c r="E394" s="11">
        <v>5</v>
      </c>
      <c r="F394" s="18"/>
      <c r="G394" s="18"/>
    </row>
    <row r="395" spans="1:7" ht="14" customHeight="1" x14ac:dyDescent="0.35">
      <c r="A395" s="28"/>
      <c r="B395" s="9"/>
      <c r="D395" s="9"/>
      <c r="F395" s="18"/>
      <c r="G395" s="18"/>
    </row>
    <row r="396" spans="1:7" ht="14" customHeight="1" x14ac:dyDescent="0.35">
      <c r="A396" s="28"/>
      <c r="B396" s="9" t="s">
        <v>280</v>
      </c>
      <c r="C396" s="8" t="s">
        <v>498</v>
      </c>
      <c r="D396" s="9"/>
      <c r="F396" s="18"/>
      <c r="G396" s="18"/>
    </row>
    <row r="397" spans="1:7" ht="14" customHeight="1" x14ac:dyDescent="0.35">
      <c r="A397" s="28"/>
      <c r="B397" s="9"/>
      <c r="C397" s="16" t="s">
        <v>499</v>
      </c>
      <c r="D397" s="9"/>
      <c r="F397" s="18"/>
      <c r="G397" s="18"/>
    </row>
    <row r="398" spans="1:7" ht="14" customHeight="1" x14ac:dyDescent="0.35">
      <c r="A398" s="28"/>
      <c r="B398" s="9"/>
      <c r="C398" s="6" t="s">
        <v>500</v>
      </c>
      <c r="D398" s="9" t="s">
        <v>501</v>
      </c>
      <c r="E398" s="11">
        <v>0.5</v>
      </c>
      <c r="F398" s="18"/>
      <c r="G398" s="18"/>
    </row>
    <row r="399" spans="1:7" ht="14" customHeight="1" x14ac:dyDescent="0.35">
      <c r="A399" s="28"/>
      <c r="B399" s="9"/>
      <c r="C399" s="6" t="s">
        <v>502</v>
      </c>
      <c r="D399" s="9" t="s">
        <v>501</v>
      </c>
      <c r="E399" s="11">
        <v>1</v>
      </c>
      <c r="F399" s="18"/>
      <c r="G399" s="18"/>
    </row>
    <row r="400" spans="1:7" ht="14" customHeight="1" x14ac:dyDescent="0.35">
      <c r="A400" s="28"/>
      <c r="B400" s="9"/>
      <c r="D400" s="9"/>
      <c r="F400" s="18"/>
      <c r="G400" s="18"/>
    </row>
    <row r="401" spans="1:7" ht="14" customHeight="1" x14ac:dyDescent="0.35">
      <c r="A401" s="28"/>
      <c r="B401" s="9"/>
      <c r="C401" s="16" t="s">
        <v>503</v>
      </c>
      <c r="D401" s="9"/>
      <c r="F401" s="18"/>
      <c r="G401" s="18"/>
    </row>
    <row r="402" spans="1:7" ht="14" customHeight="1" x14ac:dyDescent="0.35">
      <c r="A402" s="28"/>
      <c r="B402" s="9"/>
      <c r="C402" s="6" t="s">
        <v>504</v>
      </c>
      <c r="D402" s="9" t="s">
        <v>501</v>
      </c>
      <c r="E402" s="11">
        <v>15</v>
      </c>
      <c r="F402" s="18"/>
      <c r="G402" s="18"/>
    </row>
    <row r="403" spans="1:7" ht="14" customHeight="1" x14ac:dyDescent="0.35">
      <c r="A403" s="28"/>
      <c r="B403" s="9"/>
      <c r="C403" s="6" t="s">
        <v>505</v>
      </c>
      <c r="D403" s="9" t="s">
        <v>501</v>
      </c>
      <c r="E403" s="11">
        <v>10</v>
      </c>
      <c r="F403" s="18"/>
      <c r="G403" s="18"/>
    </row>
    <row r="404" spans="1:7" ht="14" customHeight="1" x14ac:dyDescent="0.35">
      <c r="A404" s="28"/>
      <c r="B404" s="9"/>
      <c r="C404" s="6" t="s">
        <v>506</v>
      </c>
      <c r="D404" s="9" t="s">
        <v>501</v>
      </c>
      <c r="E404" s="11">
        <v>6</v>
      </c>
      <c r="F404" s="18"/>
      <c r="G404" s="18"/>
    </row>
    <row r="405" spans="1:7" ht="14" customHeight="1" x14ac:dyDescent="0.35">
      <c r="A405" s="28"/>
      <c r="B405" s="9"/>
      <c r="D405" s="9"/>
      <c r="F405" s="18"/>
      <c r="G405" s="18"/>
    </row>
    <row r="406" spans="1:7" ht="14" customHeight="1" x14ac:dyDescent="0.35">
      <c r="A406" s="106" t="s">
        <v>7</v>
      </c>
      <c r="B406" s="107"/>
      <c r="C406" s="107"/>
      <c r="D406" s="107"/>
      <c r="E406" s="107"/>
      <c r="F406" s="108"/>
      <c r="G406" s="23"/>
    </row>
    <row r="407" spans="1:7" ht="14" customHeight="1" x14ac:dyDescent="0.35">
      <c r="A407" s="106" t="s">
        <v>42</v>
      </c>
      <c r="B407" s="107"/>
      <c r="C407" s="107"/>
      <c r="D407" s="107"/>
      <c r="E407" s="107"/>
      <c r="F407" s="108"/>
      <c r="G407" s="22"/>
    </row>
    <row r="408" spans="1:7" ht="21" customHeight="1" x14ac:dyDescent="0.35">
      <c r="A408" s="28"/>
      <c r="B408" s="12" t="s">
        <v>507</v>
      </c>
      <c r="C408" s="8" t="s">
        <v>508</v>
      </c>
      <c r="D408" s="9"/>
      <c r="F408" s="18"/>
      <c r="G408" s="18"/>
    </row>
    <row r="409" spans="1:7" ht="14" customHeight="1" x14ac:dyDescent="0.35">
      <c r="A409" s="28"/>
      <c r="B409" s="9"/>
      <c r="C409" s="8" t="s">
        <v>452</v>
      </c>
      <c r="D409" s="9"/>
      <c r="F409" s="18"/>
      <c r="G409" s="18"/>
    </row>
    <row r="410" spans="1:7" ht="98" customHeight="1" x14ac:dyDescent="0.35">
      <c r="A410" s="28"/>
      <c r="B410" s="9"/>
      <c r="C410" s="15" t="s">
        <v>509</v>
      </c>
      <c r="D410" s="9" t="s">
        <v>90</v>
      </c>
      <c r="E410" s="11">
        <v>1</v>
      </c>
      <c r="F410" s="18"/>
      <c r="G410" s="18"/>
    </row>
    <row r="411" spans="1:7" ht="14" customHeight="1" x14ac:dyDescent="0.35">
      <c r="A411" s="28"/>
      <c r="B411" s="9"/>
      <c r="C411" s="8" t="s">
        <v>510</v>
      </c>
      <c r="D411" s="9"/>
      <c r="F411" s="18"/>
      <c r="G411" s="18"/>
    </row>
    <row r="412" spans="1:7" ht="46" customHeight="1" x14ac:dyDescent="0.35">
      <c r="A412" s="28"/>
      <c r="B412" s="9"/>
      <c r="C412" s="15" t="s">
        <v>557</v>
      </c>
      <c r="D412" s="9" t="s">
        <v>90</v>
      </c>
      <c r="E412" s="11">
        <v>1</v>
      </c>
      <c r="F412" s="18"/>
      <c r="G412" s="18"/>
    </row>
    <row r="413" spans="1:7" ht="14" customHeight="1" x14ac:dyDescent="0.35">
      <c r="A413" s="28"/>
      <c r="B413" s="9"/>
      <c r="C413" s="15"/>
      <c r="D413" s="9"/>
      <c r="F413" s="18"/>
      <c r="G413" s="19"/>
    </row>
    <row r="414" spans="1:7" ht="14" customHeight="1" x14ac:dyDescent="0.35">
      <c r="A414" s="106" t="s">
        <v>549</v>
      </c>
      <c r="B414" s="107"/>
      <c r="C414" s="107"/>
      <c r="D414" s="107"/>
      <c r="E414" s="107"/>
      <c r="F414" s="108"/>
      <c r="G414" s="23"/>
    </row>
    <row r="415" spans="1:7" ht="16.5" customHeight="1" x14ac:dyDescent="0.35">
      <c r="A415" s="27"/>
      <c r="B415" s="13"/>
      <c r="C415" s="8" t="s">
        <v>519</v>
      </c>
      <c r="D415" s="9"/>
      <c r="F415" s="18"/>
      <c r="G415" s="19"/>
    </row>
    <row r="416" spans="1:7" ht="25.5" customHeight="1" x14ac:dyDescent="0.35">
      <c r="A416" s="32"/>
      <c r="B416" s="9" t="s">
        <v>513</v>
      </c>
      <c r="C416" s="26" t="s">
        <v>558</v>
      </c>
      <c r="D416" s="9"/>
      <c r="F416" s="18"/>
      <c r="G416" s="19"/>
    </row>
    <row r="417" spans="1:7" ht="92.5" customHeight="1" x14ac:dyDescent="0.35">
      <c r="A417" s="32">
        <v>9.1</v>
      </c>
      <c r="B417" s="9" t="s">
        <v>514</v>
      </c>
      <c r="C417" s="15" t="s">
        <v>559</v>
      </c>
      <c r="D417" s="9"/>
      <c r="F417" s="18"/>
      <c r="G417" s="19"/>
    </row>
    <row r="418" spans="1:7" ht="14" customHeight="1" x14ac:dyDescent="0.35">
      <c r="A418" s="32" t="s">
        <v>551</v>
      </c>
      <c r="B418" s="9"/>
      <c r="C418" s="15" t="s">
        <v>515</v>
      </c>
      <c r="D418" s="9" t="s">
        <v>86</v>
      </c>
      <c r="E418" s="11">
        <v>200</v>
      </c>
      <c r="F418" s="18"/>
      <c r="G418" s="19"/>
    </row>
    <row r="419" spans="1:7" ht="14" customHeight="1" x14ac:dyDescent="0.35">
      <c r="A419" s="32" t="s">
        <v>552</v>
      </c>
      <c r="B419" s="9"/>
      <c r="C419" s="6" t="s">
        <v>516</v>
      </c>
      <c r="D419" s="9" t="s">
        <v>86</v>
      </c>
      <c r="E419" s="11">
        <v>70</v>
      </c>
      <c r="F419" s="18"/>
      <c r="G419" s="19"/>
    </row>
    <row r="420" spans="1:7" ht="14" customHeight="1" x14ac:dyDescent="0.35">
      <c r="A420" s="32"/>
      <c r="B420" s="9"/>
      <c r="D420" s="9"/>
      <c r="F420" s="18"/>
      <c r="G420" s="19"/>
    </row>
    <row r="421" spans="1:7" ht="14" customHeight="1" x14ac:dyDescent="0.35">
      <c r="A421" s="32"/>
      <c r="B421" s="9" t="s">
        <v>517</v>
      </c>
      <c r="C421" s="16" t="s">
        <v>518</v>
      </c>
      <c r="D421" s="9"/>
      <c r="F421" s="18"/>
      <c r="G421" s="19"/>
    </row>
    <row r="422" spans="1:7" ht="25.5" customHeight="1" x14ac:dyDescent="0.35">
      <c r="A422" s="32">
        <v>9.1999999999999993</v>
      </c>
      <c r="B422" s="9"/>
      <c r="C422" s="15" t="s">
        <v>560</v>
      </c>
      <c r="D422" s="9"/>
      <c r="F422" s="18"/>
      <c r="G422" s="19"/>
    </row>
    <row r="423" spans="1:7" ht="14" customHeight="1" x14ac:dyDescent="0.35">
      <c r="A423" s="32" t="s">
        <v>553</v>
      </c>
      <c r="B423" s="9"/>
      <c r="C423" s="6" t="s">
        <v>515</v>
      </c>
      <c r="D423" s="9" t="s">
        <v>90</v>
      </c>
      <c r="E423" s="11">
        <v>1</v>
      </c>
      <c r="F423" s="18"/>
      <c r="G423" s="19"/>
    </row>
    <row r="424" spans="1:7" ht="14" customHeight="1" x14ac:dyDescent="0.35">
      <c r="A424" s="32" t="s">
        <v>554</v>
      </c>
      <c r="B424" s="9"/>
      <c r="C424" s="6" t="s">
        <v>516</v>
      </c>
      <c r="D424" s="9" t="s">
        <v>90</v>
      </c>
      <c r="E424" s="11">
        <v>1</v>
      </c>
      <c r="F424" s="18"/>
      <c r="G424" s="19"/>
    </row>
    <row r="425" spans="1:7" ht="14" customHeight="1" x14ac:dyDescent="0.35">
      <c r="A425" s="28"/>
      <c r="B425" s="9"/>
      <c r="C425" s="15"/>
      <c r="D425" s="9"/>
      <c r="F425" s="18"/>
      <c r="G425" s="19"/>
    </row>
    <row r="426" spans="1:7" ht="14" customHeight="1" x14ac:dyDescent="0.35">
      <c r="A426" s="106" t="s">
        <v>550</v>
      </c>
      <c r="B426" s="107"/>
      <c r="C426" s="107"/>
      <c r="D426" s="107"/>
      <c r="E426" s="107"/>
      <c r="F426" s="108"/>
      <c r="G426" s="23"/>
    </row>
    <row r="427" spans="1:7" ht="14" customHeight="1" x14ac:dyDescent="0.35">
      <c r="A427" s="27"/>
      <c r="B427" s="13"/>
      <c r="C427" s="8" t="s">
        <v>520</v>
      </c>
      <c r="D427" s="9"/>
      <c r="F427" s="18"/>
      <c r="G427" s="19"/>
    </row>
    <row r="428" spans="1:7" ht="108" customHeight="1" x14ac:dyDescent="0.35">
      <c r="A428" s="32">
        <v>10.1</v>
      </c>
      <c r="B428" s="9"/>
      <c r="C428" s="15" t="s">
        <v>521</v>
      </c>
      <c r="D428" s="9" t="s">
        <v>57</v>
      </c>
      <c r="E428" s="11">
        <v>1</v>
      </c>
      <c r="F428" s="18">
        <v>900000</v>
      </c>
      <c r="G428" s="19">
        <v>900000</v>
      </c>
    </row>
    <row r="429" spans="1:7" ht="14" customHeight="1" x14ac:dyDescent="0.35">
      <c r="A429" s="32">
        <v>10.199999999999999</v>
      </c>
      <c r="B429" s="9"/>
      <c r="C429" s="15" t="s">
        <v>60</v>
      </c>
      <c r="D429" s="9" t="s">
        <v>58</v>
      </c>
      <c r="E429" s="61">
        <f>G428</f>
        <v>900000</v>
      </c>
      <c r="F429" s="44"/>
      <c r="G429" s="19"/>
    </row>
    <row r="430" spans="1:7" ht="14" customHeight="1" x14ac:dyDescent="0.35">
      <c r="A430" s="32"/>
      <c r="B430" s="9"/>
      <c r="D430" s="9"/>
      <c r="F430" s="18"/>
      <c r="G430" s="19"/>
    </row>
    <row r="431" spans="1:7" ht="14" customHeight="1" x14ac:dyDescent="0.35">
      <c r="A431" s="32"/>
      <c r="B431" s="9"/>
      <c r="C431" s="8" t="s">
        <v>264</v>
      </c>
      <c r="D431" s="9"/>
      <c r="F431" s="18"/>
      <c r="G431" s="19"/>
    </row>
    <row r="432" spans="1:7" ht="31" customHeight="1" x14ac:dyDescent="0.35">
      <c r="A432" s="32">
        <v>10.3</v>
      </c>
      <c r="B432" s="9"/>
      <c r="C432" s="15" t="s">
        <v>566</v>
      </c>
      <c r="D432" s="9" t="s">
        <v>57</v>
      </c>
      <c r="E432" s="11">
        <v>1</v>
      </c>
      <c r="F432" s="18">
        <v>800000</v>
      </c>
      <c r="G432" s="19">
        <v>800000</v>
      </c>
    </row>
    <row r="433" spans="1:7" ht="14" customHeight="1" x14ac:dyDescent="0.35">
      <c r="A433" s="32">
        <v>10.4</v>
      </c>
      <c r="B433" s="9"/>
      <c r="C433" s="6" t="s">
        <v>259</v>
      </c>
      <c r="D433" s="9" t="s">
        <v>58</v>
      </c>
      <c r="E433" s="43">
        <f>G432</f>
        <v>800000</v>
      </c>
      <c r="F433" s="48"/>
      <c r="G433" s="19"/>
    </row>
    <row r="434" spans="1:7" ht="14" customHeight="1" x14ac:dyDescent="0.35">
      <c r="A434" s="32"/>
      <c r="B434" s="9"/>
      <c r="D434" s="9"/>
      <c r="F434" s="18"/>
      <c r="G434" s="19"/>
    </row>
    <row r="435" spans="1:7" ht="29" customHeight="1" x14ac:dyDescent="0.35">
      <c r="A435" s="32"/>
      <c r="B435" s="9"/>
      <c r="C435" s="8" t="s">
        <v>567</v>
      </c>
      <c r="D435" s="9"/>
      <c r="F435" s="18"/>
      <c r="G435" s="19"/>
    </row>
    <row r="436" spans="1:7" ht="24" customHeight="1" x14ac:dyDescent="0.35">
      <c r="A436" s="32">
        <v>10.5</v>
      </c>
      <c r="B436" s="9"/>
      <c r="C436" s="15" t="s">
        <v>568</v>
      </c>
      <c r="D436" s="9" t="s">
        <v>57</v>
      </c>
      <c r="E436" s="11">
        <v>1</v>
      </c>
      <c r="F436" s="18">
        <v>600000</v>
      </c>
      <c r="G436" s="19">
        <v>600000</v>
      </c>
    </row>
    <row r="437" spans="1:7" ht="14" customHeight="1" x14ac:dyDescent="0.35">
      <c r="A437" s="32">
        <v>10.6</v>
      </c>
      <c r="B437" s="9"/>
      <c r="C437" s="6" t="s">
        <v>259</v>
      </c>
      <c r="D437" s="9" t="s">
        <v>58</v>
      </c>
      <c r="E437" s="43">
        <f>G436</f>
        <v>600000</v>
      </c>
      <c r="F437" s="48"/>
      <c r="G437" s="19"/>
    </row>
    <row r="438" spans="1:7" ht="14" customHeight="1" x14ac:dyDescent="0.35">
      <c r="A438" s="28"/>
      <c r="B438" s="9"/>
      <c r="C438" s="15"/>
      <c r="D438" s="9"/>
      <c r="F438" s="18"/>
      <c r="G438" s="19"/>
    </row>
    <row r="439" spans="1:7" ht="14" customHeight="1" x14ac:dyDescent="0.35">
      <c r="A439" s="106" t="s">
        <v>555</v>
      </c>
      <c r="B439" s="107"/>
      <c r="C439" s="107"/>
      <c r="D439" s="107"/>
      <c r="E439" s="107"/>
      <c r="F439" s="108"/>
      <c r="G439" s="23"/>
    </row>
    <row r="440" spans="1:7" ht="25.5" customHeight="1" x14ac:dyDescent="0.35">
      <c r="A440" s="32"/>
      <c r="B440" s="13"/>
      <c r="C440" s="26" t="s">
        <v>522</v>
      </c>
      <c r="D440" s="9"/>
      <c r="F440" s="18"/>
      <c r="G440" s="19"/>
    </row>
    <row r="441" spans="1:7" ht="14" customHeight="1" x14ac:dyDescent="0.35">
      <c r="A441" s="32">
        <v>11.1</v>
      </c>
      <c r="B441" s="13"/>
      <c r="C441" s="8" t="s">
        <v>265</v>
      </c>
      <c r="D441" s="9"/>
      <c r="F441" s="18"/>
      <c r="G441" s="19"/>
    </row>
    <row r="442" spans="1:7" ht="34.5" customHeight="1" x14ac:dyDescent="0.35">
      <c r="A442" s="32" t="s">
        <v>523</v>
      </c>
      <c r="B442" s="12"/>
      <c r="C442" s="15" t="s">
        <v>258</v>
      </c>
      <c r="D442" s="9" t="s">
        <v>57</v>
      </c>
      <c r="E442" s="11">
        <v>1</v>
      </c>
      <c r="F442" s="18">
        <v>50000</v>
      </c>
      <c r="G442" s="19">
        <f t="shared" ref="G442:G446" si="3">IF(E442*F442,(E442*F442),"Rate Only")</f>
        <v>50000</v>
      </c>
    </row>
    <row r="443" spans="1:7" ht="14" customHeight="1" x14ac:dyDescent="0.35">
      <c r="A443" s="32" t="s">
        <v>524</v>
      </c>
      <c r="B443" s="12"/>
      <c r="C443" s="6" t="s">
        <v>259</v>
      </c>
      <c r="D443" s="9" t="s">
        <v>58</v>
      </c>
      <c r="E443" s="43">
        <f>G442</f>
        <v>50000</v>
      </c>
      <c r="F443" s="48"/>
      <c r="G443" s="19"/>
    </row>
    <row r="444" spans="1:7" ht="14" customHeight="1" x14ac:dyDescent="0.35">
      <c r="A444" s="32" t="s">
        <v>525</v>
      </c>
      <c r="B444" s="12"/>
      <c r="C444" s="6" t="s">
        <v>260</v>
      </c>
      <c r="D444" s="9" t="s">
        <v>57</v>
      </c>
      <c r="E444" s="11">
        <v>1</v>
      </c>
      <c r="F444" s="18">
        <v>50000</v>
      </c>
      <c r="G444" s="19">
        <f t="shared" si="3"/>
        <v>50000</v>
      </c>
    </row>
    <row r="445" spans="1:7" ht="14" customHeight="1" x14ac:dyDescent="0.35">
      <c r="A445" s="32" t="s">
        <v>526</v>
      </c>
      <c r="B445" s="12"/>
      <c r="C445" s="6" t="s">
        <v>261</v>
      </c>
      <c r="D445" s="9" t="s">
        <v>58</v>
      </c>
      <c r="E445" s="43">
        <f>G444</f>
        <v>50000</v>
      </c>
      <c r="F445" s="48"/>
      <c r="G445" s="19"/>
    </row>
    <row r="446" spans="1:7" ht="39.5" customHeight="1" x14ac:dyDescent="0.35">
      <c r="A446" s="32" t="s">
        <v>527</v>
      </c>
      <c r="B446" s="12"/>
      <c r="C446" s="15" t="s">
        <v>263</v>
      </c>
      <c r="D446" s="9" t="s">
        <v>57</v>
      </c>
      <c r="E446" s="11">
        <v>1</v>
      </c>
      <c r="F446" s="18">
        <v>850000</v>
      </c>
      <c r="G446" s="19">
        <f t="shared" si="3"/>
        <v>850000</v>
      </c>
    </row>
    <row r="447" spans="1:7" ht="14" customHeight="1" x14ac:dyDescent="0.35">
      <c r="A447" s="32" t="s">
        <v>528</v>
      </c>
      <c r="B447" s="12"/>
      <c r="C447" s="6" t="s">
        <v>262</v>
      </c>
      <c r="D447" s="9" t="s">
        <v>58</v>
      </c>
      <c r="E447" s="43">
        <f>G446</f>
        <v>850000</v>
      </c>
      <c r="F447" s="48"/>
      <c r="G447" s="19"/>
    </row>
    <row r="448" spans="1:7" ht="14" customHeight="1" x14ac:dyDescent="0.35">
      <c r="A448" s="32"/>
      <c r="B448" s="12"/>
      <c r="D448" s="9"/>
      <c r="F448" s="18"/>
      <c r="G448" s="19"/>
    </row>
    <row r="449" spans="1:7" ht="14" customHeight="1" x14ac:dyDescent="0.35">
      <c r="A449" s="32">
        <v>11.2</v>
      </c>
      <c r="B449" s="12"/>
      <c r="C449" s="8" t="s">
        <v>264</v>
      </c>
      <c r="D449" s="9"/>
      <c r="F449" s="18"/>
      <c r="G449" s="19"/>
    </row>
    <row r="450" spans="1:7" ht="37.5" customHeight="1" x14ac:dyDescent="0.35">
      <c r="A450" s="32" t="s">
        <v>529</v>
      </c>
      <c r="B450" s="12"/>
      <c r="C450" s="15" t="s">
        <v>266</v>
      </c>
      <c r="D450" s="9" t="s">
        <v>57</v>
      </c>
      <c r="E450" s="11">
        <v>1</v>
      </c>
      <c r="F450" s="18">
        <v>250000</v>
      </c>
      <c r="G450" s="19">
        <f>IF(E450*F450,(E450*F450),"Rate Only")</f>
        <v>250000</v>
      </c>
    </row>
    <row r="451" spans="1:7" ht="14" customHeight="1" x14ac:dyDescent="0.35">
      <c r="A451" s="32" t="s">
        <v>530</v>
      </c>
      <c r="B451" s="9"/>
      <c r="C451" s="6" t="s">
        <v>259</v>
      </c>
      <c r="D451" s="9" t="s">
        <v>58</v>
      </c>
      <c r="E451" s="43">
        <f>G450</f>
        <v>250000</v>
      </c>
      <c r="F451" s="48"/>
      <c r="G451" s="19"/>
    </row>
    <row r="452" spans="1:7" ht="14" customHeight="1" x14ac:dyDescent="0.35">
      <c r="A452" s="32">
        <v>11.3</v>
      </c>
      <c r="B452" s="9"/>
      <c r="C452" s="8" t="s">
        <v>267</v>
      </c>
      <c r="D452" s="9"/>
      <c r="F452" s="18"/>
      <c r="G452" s="19"/>
    </row>
    <row r="453" spans="1:7" ht="66" customHeight="1" x14ac:dyDescent="0.35">
      <c r="A453" s="32" t="s">
        <v>531</v>
      </c>
      <c r="B453" s="24"/>
      <c r="C453" s="15" t="s">
        <v>268</v>
      </c>
      <c r="D453" s="9" t="s">
        <v>57</v>
      </c>
      <c r="E453" s="11">
        <v>1</v>
      </c>
      <c r="F453" s="18">
        <v>1000000</v>
      </c>
      <c r="G453" s="19">
        <f>IF(E453*F453,(E453*F453),"Rate Only")</f>
        <v>1000000</v>
      </c>
    </row>
    <row r="454" spans="1:7" ht="14" customHeight="1" x14ac:dyDescent="0.35">
      <c r="A454" s="32" t="s">
        <v>532</v>
      </c>
      <c r="B454" s="9"/>
      <c r="C454" s="6" t="s">
        <v>259</v>
      </c>
      <c r="D454" s="9" t="s">
        <v>58</v>
      </c>
      <c r="E454" s="43">
        <f>G453</f>
        <v>1000000</v>
      </c>
      <c r="F454" s="48"/>
      <c r="G454" s="19"/>
    </row>
    <row r="455" spans="1:7" ht="14" customHeight="1" x14ac:dyDescent="0.35">
      <c r="A455" s="32">
        <v>11.4</v>
      </c>
      <c r="B455" s="9"/>
      <c r="C455" s="8" t="s">
        <v>270</v>
      </c>
      <c r="D455" s="9"/>
      <c r="F455" s="18"/>
      <c r="G455" s="19"/>
    </row>
    <row r="456" spans="1:7" ht="73.5" customHeight="1" x14ac:dyDescent="0.35">
      <c r="A456" s="32" t="s">
        <v>533</v>
      </c>
      <c r="B456" s="9"/>
      <c r="C456" s="15" t="s">
        <v>269</v>
      </c>
      <c r="D456" s="9" t="s">
        <v>57</v>
      </c>
      <c r="E456" s="11">
        <v>1</v>
      </c>
      <c r="F456" s="18">
        <v>1000000</v>
      </c>
      <c r="G456" s="19">
        <f>IF(E456*F456,(E456*F456),"Rate Only")</f>
        <v>1000000</v>
      </c>
    </row>
    <row r="457" spans="1:7" ht="14" customHeight="1" x14ac:dyDescent="0.35">
      <c r="A457" s="32" t="s">
        <v>534</v>
      </c>
      <c r="B457" s="9"/>
      <c r="C457" s="6" t="s">
        <v>259</v>
      </c>
      <c r="D457" s="9" t="s">
        <v>58</v>
      </c>
      <c r="E457" s="43">
        <f>G456</f>
        <v>1000000</v>
      </c>
      <c r="F457" s="48"/>
      <c r="G457" s="19"/>
    </row>
    <row r="458" spans="1:7" ht="14" customHeight="1" x14ac:dyDescent="0.35">
      <c r="A458" s="28"/>
      <c r="B458" s="9"/>
      <c r="C458" s="15"/>
      <c r="D458" s="9"/>
      <c r="F458" s="18"/>
      <c r="G458" s="19"/>
    </row>
    <row r="459" spans="1:7" ht="14" customHeight="1" x14ac:dyDescent="0.35">
      <c r="A459" s="106" t="s">
        <v>556</v>
      </c>
      <c r="B459" s="107"/>
      <c r="C459" s="107"/>
      <c r="D459" s="107"/>
      <c r="E459" s="107"/>
      <c r="F459" s="108"/>
      <c r="G459" s="23"/>
    </row>
    <row r="460" spans="1:7" ht="14" customHeight="1" x14ac:dyDescent="0.35">
      <c r="A460" s="32"/>
      <c r="B460" s="13"/>
      <c r="C460" s="26" t="s">
        <v>571</v>
      </c>
      <c r="D460" s="9"/>
      <c r="F460" s="66"/>
      <c r="G460" s="67"/>
    </row>
    <row r="461" spans="1:7" ht="14" customHeight="1" x14ac:dyDescent="0.35">
      <c r="A461" s="45">
        <v>12.1</v>
      </c>
      <c r="B461" s="68" t="s">
        <v>572</v>
      </c>
      <c r="C461" s="69" t="s">
        <v>573</v>
      </c>
      <c r="D461" s="68"/>
      <c r="E461" s="70"/>
      <c r="F461" s="71"/>
      <c r="G461" s="18"/>
    </row>
    <row r="462" spans="1:7" ht="14" customHeight="1" x14ac:dyDescent="0.35">
      <c r="A462" s="45"/>
      <c r="B462" s="72" t="s">
        <v>574</v>
      </c>
      <c r="C462" s="73"/>
      <c r="D462" s="68"/>
      <c r="E462" s="70"/>
      <c r="F462" s="71"/>
      <c r="G462" s="18"/>
    </row>
    <row r="463" spans="1:7" ht="14" customHeight="1" x14ac:dyDescent="0.35">
      <c r="A463" s="45" t="s">
        <v>575</v>
      </c>
      <c r="B463" s="45" t="s">
        <v>576</v>
      </c>
      <c r="C463" s="73" t="s">
        <v>577</v>
      </c>
      <c r="D463" s="68" t="s">
        <v>578</v>
      </c>
      <c r="E463" s="70">
        <v>6</v>
      </c>
      <c r="F463" s="71"/>
      <c r="G463" s="18"/>
    </row>
    <row r="464" spans="1:7" ht="14" customHeight="1" x14ac:dyDescent="0.35">
      <c r="A464" s="45"/>
      <c r="B464" s="45"/>
      <c r="C464" s="74" t="s">
        <v>579</v>
      </c>
      <c r="D464" s="68"/>
      <c r="E464" s="70"/>
      <c r="F464" s="71"/>
      <c r="G464" s="18"/>
    </row>
    <row r="465" spans="1:7" ht="14" customHeight="1" x14ac:dyDescent="0.35">
      <c r="A465" s="45">
        <v>12.2</v>
      </c>
      <c r="B465" s="68" t="s">
        <v>572</v>
      </c>
      <c r="C465" s="75" t="s">
        <v>580</v>
      </c>
      <c r="D465" s="68"/>
      <c r="E465" s="70"/>
      <c r="F465" s="71"/>
      <c r="G465" s="18"/>
    </row>
    <row r="466" spans="1:7" ht="14" customHeight="1" x14ac:dyDescent="0.35">
      <c r="A466" s="45"/>
      <c r="B466" s="76" t="s">
        <v>581</v>
      </c>
      <c r="C466" s="77"/>
      <c r="D466" s="68"/>
      <c r="E466" s="70"/>
      <c r="F466" s="71"/>
      <c r="G466" s="18"/>
    </row>
    <row r="467" spans="1:7" ht="14" customHeight="1" x14ac:dyDescent="0.35">
      <c r="A467" s="45"/>
      <c r="B467" s="45" t="s">
        <v>13</v>
      </c>
      <c r="C467" s="78" t="s">
        <v>582</v>
      </c>
      <c r="D467" s="68"/>
      <c r="E467" s="70"/>
      <c r="F467" s="71"/>
      <c r="G467" s="18"/>
    </row>
    <row r="468" spans="1:7" ht="14" customHeight="1" x14ac:dyDescent="0.35">
      <c r="A468" s="79" t="s">
        <v>583</v>
      </c>
      <c r="B468" s="45"/>
      <c r="C468" s="78" t="s">
        <v>584</v>
      </c>
      <c r="D468" s="68"/>
      <c r="E468" s="70"/>
      <c r="F468" s="71"/>
      <c r="G468" s="18"/>
    </row>
    <row r="469" spans="1:7" ht="14" customHeight="1" x14ac:dyDescent="0.35">
      <c r="A469" s="79" t="s">
        <v>585</v>
      </c>
      <c r="B469" s="45"/>
      <c r="C469" s="77" t="s">
        <v>586</v>
      </c>
      <c r="D469" s="68" t="s">
        <v>578</v>
      </c>
      <c r="E469" s="70">
        <v>6</v>
      </c>
      <c r="F469" s="71"/>
      <c r="G469" s="18"/>
    </row>
    <row r="470" spans="1:7" ht="14" customHeight="1" x14ac:dyDescent="0.35">
      <c r="A470" s="79" t="s">
        <v>587</v>
      </c>
      <c r="B470" s="80"/>
      <c r="C470" s="77" t="s">
        <v>588</v>
      </c>
      <c r="D470" s="68" t="s">
        <v>578</v>
      </c>
      <c r="E470" s="70">
        <v>12.42</v>
      </c>
      <c r="F470" s="71"/>
      <c r="G470" s="18"/>
    </row>
    <row r="471" spans="1:7" ht="25" customHeight="1" x14ac:dyDescent="0.35">
      <c r="A471" s="79" t="s">
        <v>589</v>
      </c>
      <c r="B471" s="81"/>
      <c r="C471" s="78" t="s">
        <v>590</v>
      </c>
      <c r="D471" s="68"/>
      <c r="E471" s="70"/>
      <c r="F471" s="71"/>
      <c r="G471" s="18"/>
    </row>
    <row r="472" spans="1:7" ht="14" customHeight="1" x14ac:dyDescent="0.35">
      <c r="A472" s="79" t="s">
        <v>591</v>
      </c>
      <c r="B472" s="45"/>
      <c r="C472" s="77" t="s">
        <v>592</v>
      </c>
      <c r="D472" s="68" t="s">
        <v>578</v>
      </c>
      <c r="E472" s="70">
        <v>8.1999999999999993</v>
      </c>
      <c r="F472" s="71"/>
      <c r="G472" s="18"/>
    </row>
    <row r="473" spans="1:7" ht="14" customHeight="1" x14ac:dyDescent="0.35">
      <c r="A473" s="79" t="s">
        <v>593</v>
      </c>
      <c r="B473" s="45"/>
      <c r="C473" s="77" t="s">
        <v>594</v>
      </c>
      <c r="D473" s="68" t="s">
        <v>578</v>
      </c>
      <c r="E473" s="70">
        <v>4</v>
      </c>
      <c r="F473" s="71"/>
      <c r="G473" s="18"/>
    </row>
    <row r="474" spans="1:7" ht="14" customHeight="1" x14ac:dyDescent="0.35">
      <c r="A474" s="79"/>
      <c r="B474" s="45"/>
      <c r="C474" s="77"/>
      <c r="D474" s="68"/>
      <c r="E474" s="70"/>
      <c r="F474" s="71"/>
      <c r="G474" s="18"/>
    </row>
    <row r="475" spans="1:7" ht="14" customHeight="1" x14ac:dyDescent="0.35">
      <c r="A475" s="79" t="s">
        <v>595</v>
      </c>
      <c r="B475" s="45"/>
      <c r="C475" s="78" t="s">
        <v>596</v>
      </c>
      <c r="D475" s="68"/>
      <c r="E475" s="70"/>
      <c r="F475" s="71"/>
      <c r="G475" s="18"/>
    </row>
    <row r="476" spans="1:7" ht="14" customHeight="1" x14ac:dyDescent="0.35">
      <c r="A476" s="79" t="s">
        <v>597</v>
      </c>
      <c r="B476" s="45"/>
      <c r="C476" s="77" t="s">
        <v>598</v>
      </c>
      <c r="D476" s="68" t="s">
        <v>122</v>
      </c>
      <c r="E476" s="70">
        <v>1</v>
      </c>
      <c r="F476" s="71"/>
      <c r="G476" s="18"/>
    </row>
    <row r="477" spans="1:7" ht="14" customHeight="1" x14ac:dyDescent="0.35">
      <c r="A477" s="79"/>
      <c r="B477" s="45"/>
      <c r="C477" s="77"/>
      <c r="D477" s="68"/>
      <c r="E477" s="70"/>
      <c r="F477" s="71"/>
      <c r="G477" s="18"/>
    </row>
    <row r="478" spans="1:7" ht="14" customHeight="1" x14ac:dyDescent="0.35">
      <c r="A478" s="79">
        <v>12.3</v>
      </c>
      <c r="B478" s="80"/>
      <c r="C478" s="82" t="s">
        <v>599</v>
      </c>
      <c r="D478" s="68"/>
      <c r="E478" s="70"/>
      <c r="F478" s="71"/>
      <c r="G478" s="18"/>
    </row>
    <row r="479" spans="1:7" ht="14" customHeight="1" x14ac:dyDescent="0.35">
      <c r="A479" s="45"/>
      <c r="B479" s="83"/>
      <c r="C479" s="78" t="s">
        <v>600</v>
      </c>
      <c r="D479" s="68"/>
      <c r="E479" s="70"/>
      <c r="F479" s="71"/>
      <c r="G479" s="18"/>
    </row>
    <row r="480" spans="1:7" ht="34.5" customHeight="1" x14ac:dyDescent="0.35">
      <c r="A480" s="45" t="s">
        <v>601</v>
      </c>
      <c r="B480" s="83"/>
      <c r="C480" s="77" t="s">
        <v>602</v>
      </c>
      <c r="D480" s="68" t="s">
        <v>603</v>
      </c>
      <c r="E480" s="70">
        <v>13.07</v>
      </c>
      <c r="F480" s="71"/>
      <c r="G480" s="18"/>
    </row>
    <row r="481" spans="1:7" ht="14" customHeight="1" x14ac:dyDescent="0.35">
      <c r="A481" s="45" t="s">
        <v>604</v>
      </c>
      <c r="B481" s="83"/>
      <c r="C481" s="74" t="s">
        <v>605</v>
      </c>
      <c r="D481" s="68" t="s">
        <v>603</v>
      </c>
      <c r="E481" s="70">
        <v>8.3000000000000007</v>
      </c>
      <c r="F481" s="71"/>
      <c r="G481" s="18"/>
    </row>
    <row r="482" spans="1:7" ht="14" customHeight="1" x14ac:dyDescent="0.35">
      <c r="A482" s="45" t="s">
        <v>606</v>
      </c>
      <c r="B482" s="45"/>
      <c r="C482" s="77" t="s">
        <v>607</v>
      </c>
      <c r="D482" s="68" t="s">
        <v>603</v>
      </c>
      <c r="E482" s="70">
        <v>18</v>
      </c>
      <c r="F482" s="71"/>
      <c r="G482" s="18"/>
    </row>
    <row r="483" spans="1:7" ht="14" customHeight="1" x14ac:dyDescent="0.35">
      <c r="A483" s="45"/>
      <c r="B483" s="45"/>
      <c r="C483" s="77"/>
      <c r="D483" s="68"/>
      <c r="E483" s="70"/>
      <c r="F483" s="71"/>
      <c r="G483" s="18"/>
    </row>
    <row r="484" spans="1:7" ht="14" customHeight="1" x14ac:dyDescent="0.35">
      <c r="A484" s="45">
        <v>12.4</v>
      </c>
      <c r="B484" s="45"/>
      <c r="C484" s="84" t="s">
        <v>608</v>
      </c>
      <c r="D484" s="68"/>
      <c r="E484" s="70"/>
      <c r="F484" s="71"/>
      <c r="G484" s="18"/>
    </row>
    <row r="485" spans="1:7" ht="14" customHeight="1" x14ac:dyDescent="0.35">
      <c r="A485" s="45"/>
      <c r="B485" s="83" t="s">
        <v>13</v>
      </c>
      <c r="C485" s="84" t="s">
        <v>499</v>
      </c>
      <c r="D485" s="68"/>
      <c r="E485" s="70"/>
      <c r="F485" s="71"/>
      <c r="G485" s="18"/>
    </row>
    <row r="486" spans="1:7" ht="14" customHeight="1" x14ac:dyDescent="0.35">
      <c r="A486" s="45" t="s">
        <v>609</v>
      </c>
      <c r="B486" s="83"/>
      <c r="C486" s="74" t="s">
        <v>610</v>
      </c>
      <c r="D486" s="68" t="s">
        <v>611</v>
      </c>
      <c r="E486" s="70"/>
      <c r="F486" s="71"/>
      <c r="G486" s="18"/>
    </row>
    <row r="487" spans="1:7" ht="14" customHeight="1" x14ac:dyDescent="0.35">
      <c r="A487" s="45"/>
      <c r="B487" s="83"/>
      <c r="C487" s="74"/>
      <c r="D487" s="45"/>
      <c r="E487" s="85"/>
      <c r="F487" s="71"/>
      <c r="G487" s="18"/>
    </row>
    <row r="488" spans="1:7" ht="14" customHeight="1" x14ac:dyDescent="0.35">
      <c r="A488" s="45"/>
      <c r="B488" s="83" t="s">
        <v>33</v>
      </c>
      <c r="C488" s="84" t="s">
        <v>612</v>
      </c>
      <c r="D488" s="68"/>
      <c r="E488" s="70"/>
      <c r="F488" s="71"/>
      <c r="G488" s="18"/>
    </row>
    <row r="489" spans="1:7" ht="14" customHeight="1" x14ac:dyDescent="0.35">
      <c r="A489" s="45" t="s">
        <v>613</v>
      </c>
      <c r="B489" s="83"/>
      <c r="C489" s="74" t="s">
        <v>614</v>
      </c>
      <c r="D489" s="68" t="s">
        <v>611</v>
      </c>
      <c r="E489" s="70">
        <v>90</v>
      </c>
      <c r="F489" s="71"/>
      <c r="G489" s="18"/>
    </row>
    <row r="490" spans="1:7" ht="14" customHeight="1" x14ac:dyDescent="0.35">
      <c r="A490" s="45" t="s">
        <v>615</v>
      </c>
      <c r="B490" s="45"/>
      <c r="C490" s="77" t="s">
        <v>616</v>
      </c>
      <c r="D490" s="68" t="s">
        <v>611</v>
      </c>
      <c r="E490" s="70">
        <v>39.5</v>
      </c>
      <c r="F490" s="71"/>
      <c r="G490" s="18"/>
    </row>
    <row r="491" spans="1:7" ht="14" customHeight="1" x14ac:dyDescent="0.35">
      <c r="A491" s="32"/>
      <c r="B491" s="9"/>
      <c r="D491" s="9"/>
      <c r="E491" s="43"/>
      <c r="F491" s="86"/>
      <c r="G491" s="18"/>
    </row>
    <row r="492" spans="1:7" ht="14" customHeight="1" x14ac:dyDescent="0.35">
      <c r="A492" s="45">
        <v>12.5</v>
      </c>
      <c r="B492" s="83"/>
      <c r="C492" s="84" t="s">
        <v>617</v>
      </c>
      <c r="D492" s="68"/>
      <c r="E492" s="70"/>
      <c r="F492" s="71"/>
      <c r="G492" s="18"/>
    </row>
    <row r="493" spans="1:7" x14ac:dyDescent="0.35">
      <c r="A493" s="45" t="s">
        <v>618</v>
      </c>
      <c r="B493" s="83" t="s">
        <v>44</v>
      </c>
      <c r="C493" s="74" t="s">
        <v>619</v>
      </c>
      <c r="D493" s="68"/>
      <c r="E493" s="70"/>
      <c r="F493" s="71"/>
      <c r="G493" s="18"/>
    </row>
    <row r="494" spans="1:7" ht="14" customHeight="1" x14ac:dyDescent="0.35">
      <c r="A494" s="45"/>
      <c r="B494" s="83"/>
      <c r="C494" s="74" t="s">
        <v>620</v>
      </c>
      <c r="D494" s="68"/>
      <c r="E494" s="70"/>
      <c r="F494" s="71"/>
      <c r="G494" s="18"/>
    </row>
    <row r="495" spans="1:7" ht="14.5" x14ac:dyDescent="0.35">
      <c r="A495" s="45" t="s">
        <v>621</v>
      </c>
      <c r="B495" s="79"/>
      <c r="C495" s="87" t="s">
        <v>622</v>
      </c>
      <c r="D495" s="79" t="s">
        <v>578</v>
      </c>
      <c r="E495" s="88">
        <v>1.2</v>
      </c>
      <c r="F495" s="89"/>
      <c r="G495" s="18"/>
    </row>
    <row r="496" spans="1:7" ht="14" customHeight="1" x14ac:dyDescent="0.35">
      <c r="A496" s="32"/>
      <c r="B496" s="10"/>
      <c r="C496" s="102"/>
      <c r="D496" s="10"/>
      <c r="E496" s="103"/>
      <c r="F496" s="104"/>
      <c r="G496" s="20"/>
    </row>
    <row r="497" spans="1:7" ht="14" customHeight="1" x14ac:dyDescent="0.35">
      <c r="A497" s="106" t="s">
        <v>7</v>
      </c>
      <c r="B497" s="107"/>
      <c r="C497" s="107"/>
      <c r="D497" s="107"/>
      <c r="E497" s="107"/>
      <c r="F497" s="108"/>
      <c r="G497" s="23"/>
    </row>
    <row r="498" spans="1:7" ht="14" customHeight="1" x14ac:dyDescent="0.35">
      <c r="A498" s="106" t="s">
        <v>42</v>
      </c>
      <c r="B498" s="107"/>
      <c r="C498" s="107"/>
      <c r="D498" s="107"/>
      <c r="E498" s="107"/>
      <c r="F498" s="108"/>
      <c r="G498" s="22"/>
    </row>
    <row r="499" spans="1:7" ht="10.5" x14ac:dyDescent="0.35">
      <c r="A499" s="40"/>
      <c r="B499" s="40"/>
      <c r="C499" s="40"/>
      <c r="D499" s="40"/>
      <c r="E499" s="40"/>
      <c r="F499" s="40"/>
      <c r="G499" s="64"/>
    </row>
    <row r="500" spans="1:7" ht="14" customHeight="1" x14ac:dyDescent="0.35">
      <c r="A500" s="45" t="s">
        <v>623</v>
      </c>
      <c r="B500" s="83" t="s">
        <v>51</v>
      </c>
      <c r="C500" s="90" t="s">
        <v>624</v>
      </c>
      <c r="D500" s="68"/>
      <c r="E500" s="70"/>
      <c r="F500" s="71"/>
      <c r="G500" s="18"/>
    </row>
    <row r="501" spans="1:7" ht="14" customHeight="1" x14ac:dyDescent="0.35">
      <c r="A501" s="45"/>
      <c r="B501" s="83"/>
      <c r="C501" s="74" t="s">
        <v>625</v>
      </c>
      <c r="D501" s="68"/>
      <c r="E501" s="70"/>
      <c r="F501" s="71"/>
      <c r="G501" s="18"/>
    </row>
    <row r="502" spans="1:7" ht="14" customHeight="1" x14ac:dyDescent="0.35">
      <c r="A502" s="45" t="s">
        <v>626</v>
      </c>
      <c r="B502" s="83"/>
      <c r="C502" s="74" t="s">
        <v>627</v>
      </c>
      <c r="D502" s="68" t="s">
        <v>578</v>
      </c>
      <c r="E502" s="70">
        <v>3</v>
      </c>
      <c r="F502" s="71"/>
      <c r="G502" s="18"/>
    </row>
    <row r="503" spans="1:7" ht="14" customHeight="1" x14ac:dyDescent="0.35">
      <c r="A503" s="45" t="s">
        <v>628</v>
      </c>
      <c r="B503" s="83"/>
      <c r="C503" s="74" t="s">
        <v>629</v>
      </c>
      <c r="D503" s="68" t="s">
        <v>578</v>
      </c>
      <c r="E503" s="70">
        <v>11.2</v>
      </c>
      <c r="F503" s="71"/>
      <c r="G503" s="18"/>
    </row>
    <row r="504" spans="1:7" ht="14" customHeight="1" x14ac:dyDescent="0.35">
      <c r="A504" s="45" t="s">
        <v>630</v>
      </c>
      <c r="B504" s="83"/>
      <c r="C504" s="74" t="s">
        <v>631</v>
      </c>
      <c r="D504" s="68" t="s">
        <v>122</v>
      </c>
      <c r="E504" s="70">
        <v>3</v>
      </c>
      <c r="F504" s="71"/>
      <c r="G504" s="18"/>
    </row>
    <row r="505" spans="1:7" ht="14" customHeight="1" x14ac:dyDescent="0.35">
      <c r="A505" s="45"/>
      <c r="B505" s="83"/>
      <c r="C505" s="74"/>
      <c r="D505" s="68"/>
      <c r="E505" s="70"/>
      <c r="F505" s="71"/>
      <c r="G505" s="18"/>
    </row>
    <row r="506" spans="1:7" ht="14" customHeight="1" x14ac:dyDescent="0.35">
      <c r="A506" s="45" t="s">
        <v>632</v>
      </c>
      <c r="B506" s="83"/>
      <c r="C506" s="90" t="s">
        <v>633</v>
      </c>
      <c r="D506" s="68"/>
      <c r="E506" s="70"/>
      <c r="F506" s="71"/>
      <c r="G506" s="18"/>
    </row>
    <row r="507" spans="1:7" ht="13.5" customHeight="1" x14ac:dyDescent="0.35">
      <c r="A507" s="45" t="s">
        <v>634</v>
      </c>
      <c r="B507" s="83"/>
      <c r="C507" s="74" t="s">
        <v>635</v>
      </c>
      <c r="D507" s="68" t="s">
        <v>636</v>
      </c>
      <c r="E507" s="70">
        <v>7.5</v>
      </c>
      <c r="F507" s="71"/>
      <c r="G507" s="18"/>
    </row>
    <row r="508" spans="1:7" ht="29" customHeight="1" x14ac:dyDescent="0.35">
      <c r="A508" s="45" t="s">
        <v>637</v>
      </c>
      <c r="B508" s="83"/>
      <c r="C508" s="77" t="s">
        <v>638</v>
      </c>
      <c r="D508" s="68" t="s">
        <v>636</v>
      </c>
      <c r="E508" s="70">
        <v>7.5</v>
      </c>
      <c r="F508" s="71"/>
      <c r="G508" s="18"/>
    </row>
    <row r="509" spans="1:7" ht="14" customHeight="1" x14ac:dyDescent="0.35">
      <c r="A509" s="45"/>
      <c r="B509" s="83"/>
      <c r="C509" s="74"/>
      <c r="D509" s="68"/>
      <c r="E509" s="70"/>
      <c r="F509" s="71"/>
      <c r="G509" s="18"/>
    </row>
    <row r="510" spans="1:7" ht="14" customHeight="1" x14ac:dyDescent="0.35">
      <c r="A510" s="45">
        <v>12.6</v>
      </c>
      <c r="B510" s="83"/>
      <c r="C510" s="84" t="s">
        <v>639</v>
      </c>
      <c r="D510" s="68"/>
      <c r="E510" s="70"/>
      <c r="F510" s="71"/>
      <c r="G510" s="18"/>
    </row>
    <row r="511" spans="1:7" ht="14" customHeight="1" x14ac:dyDescent="0.35">
      <c r="A511" s="45"/>
      <c r="B511" s="83"/>
      <c r="C511" s="90" t="s">
        <v>640</v>
      </c>
      <c r="D511" s="68"/>
      <c r="E511" s="70"/>
      <c r="F511" s="71"/>
      <c r="G511" s="18"/>
    </row>
    <row r="512" spans="1:7" ht="26.5" customHeight="1" x14ac:dyDescent="0.35">
      <c r="A512" s="45" t="s">
        <v>641</v>
      </c>
      <c r="B512" s="83"/>
      <c r="C512" s="78" t="s">
        <v>642</v>
      </c>
      <c r="D512" s="68"/>
      <c r="E512" s="70"/>
      <c r="F512" s="71"/>
      <c r="G512" s="18"/>
    </row>
    <row r="513" spans="1:7" ht="14" customHeight="1" x14ac:dyDescent="0.35">
      <c r="A513" s="45" t="s">
        <v>643</v>
      </c>
      <c r="B513" s="83"/>
      <c r="C513" s="74" t="s">
        <v>644</v>
      </c>
      <c r="D513" s="68" t="s">
        <v>636</v>
      </c>
      <c r="E513" s="70">
        <v>3.2</v>
      </c>
      <c r="F513" s="71"/>
      <c r="G513" s="18"/>
    </row>
    <row r="514" spans="1:7" ht="28" customHeight="1" x14ac:dyDescent="0.35">
      <c r="A514" s="45" t="s">
        <v>645</v>
      </c>
      <c r="B514" s="83"/>
      <c r="C514" s="77" t="s">
        <v>646</v>
      </c>
      <c r="D514" s="68" t="s">
        <v>86</v>
      </c>
      <c r="E514" s="70">
        <v>72</v>
      </c>
      <c r="F514" s="71"/>
      <c r="G514" s="18"/>
    </row>
    <row r="515" spans="1:7" ht="14" customHeight="1" x14ac:dyDescent="0.35">
      <c r="A515" s="45"/>
      <c r="B515" s="83"/>
      <c r="C515" s="74"/>
      <c r="D515" s="68"/>
      <c r="E515" s="70"/>
      <c r="F515" s="71"/>
      <c r="G515" s="18"/>
    </row>
    <row r="516" spans="1:7" ht="23" customHeight="1" x14ac:dyDescent="0.35">
      <c r="A516" s="45" t="s">
        <v>647</v>
      </c>
      <c r="B516" s="83"/>
      <c r="C516" s="78" t="s">
        <v>648</v>
      </c>
      <c r="D516" s="68"/>
      <c r="E516" s="70"/>
      <c r="F516" s="71"/>
      <c r="G516" s="18"/>
    </row>
    <row r="517" spans="1:7" ht="14" customHeight="1" x14ac:dyDescent="0.35">
      <c r="A517" s="45" t="s">
        <v>649</v>
      </c>
      <c r="B517" s="83"/>
      <c r="C517" s="74" t="s">
        <v>650</v>
      </c>
      <c r="D517" s="68" t="s">
        <v>636</v>
      </c>
      <c r="E517" s="70">
        <v>6</v>
      </c>
      <c r="F517" s="71"/>
      <c r="G517" s="18"/>
    </row>
    <row r="518" spans="1:7" ht="14" customHeight="1" x14ac:dyDescent="0.35">
      <c r="A518" s="45" t="s">
        <v>651</v>
      </c>
      <c r="B518" s="83"/>
      <c r="C518" s="74" t="s">
        <v>652</v>
      </c>
      <c r="D518" s="68" t="s">
        <v>636</v>
      </c>
      <c r="E518" s="70">
        <v>11.4</v>
      </c>
      <c r="F518" s="71"/>
      <c r="G518" s="18"/>
    </row>
    <row r="519" spans="1:7" ht="26" customHeight="1" x14ac:dyDescent="0.35">
      <c r="A519" s="45" t="s">
        <v>653</v>
      </c>
      <c r="B519" s="83"/>
      <c r="C519" s="77" t="s">
        <v>654</v>
      </c>
      <c r="D519" s="68" t="s">
        <v>122</v>
      </c>
      <c r="E519" s="70">
        <v>6</v>
      </c>
      <c r="F519" s="71"/>
      <c r="G519" s="18"/>
    </row>
    <row r="520" spans="1:7" ht="32" customHeight="1" x14ac:dyDescent="0.35">
      <c r="A520" s="45" t="s">
        <v>655</v>
      </c>
      <c r="B520" s="83"/>
      <c r="C520" s="77" t="s">
        <v>656</v>
      </c>
      <c r="D520" s="68" t="s">
        <v>122</v>
      </c>
      <c r="E520" s="70">
        <v>10</v>
      </c>
      <c r="F520" s="71"/>
      <c r="G520" s="18"/>
    </row>
    <row r="521" spans="1:7" ht="24.5" customHeight="1" x14ac:dyDescent="0.35">
      <c r="A521" s="45" t="s">
        <v>657</v>
      </c>
      <c r="B521" s="83"/>
      <c r="C521" s="77" t="s">
        <v>658</v>
      </c>
      <c r="D521" s="68" t="s">
        <v>86</v>
      </c>
      <c r="E521" s="70">
        <v>185</v>
      </c>
      <c r="F521" s="71"/>
      <c r="G521" s="18"/>
    </row>
    <row r="522" spans="1:7" ht="14.5" customHeight="1" x14ac:dyDescent="0.35">
      <c r="A522" s="45"/>
      <c r="B522" s="83"/>
      <c r="C522" s="77"/>
      <c r="D522" s="68"/>
      <c r="E522" s="70"/>
      <c r="F522" s="71"/>
      <c r="G522" s="18"/>
    </row>
    <row r="523" spans="1:7" ht="14" customHeight="1" x14ac:dyDescent="0.35">
      <c r="A523" s="45" t="s">
        <v>659</v>
      </c>
      <c r="B523" s="83"/>
      <c r="C523" s="78" t="s">
        <v>660</v>
      </c>
      <c r="D523" s="68"/>
      <c r="E523" s="70"/>
      <c r="F523" s="71"/>
      <c r="G523" s="18"/>
    </row>
    <row r="524" spans="1:7" ht="24.5" customHeight="1" x14ac:dyDescent="0.35">
      <c r="A524" s="45" t="s">
        <v>661</v>
      </c>
      <c r="B524" s="83"/>
      <c r="C524" s="77" t="s">
        <v>662</v>
      </c>
      <c r="D524" s="68" t="s">
        <v>636</v>
      </c>
      <c r="E524" s="70">
        <v>80</v>
      </c>
      <c r="F524" s="71"/>
      <c r="G524" s="18"/>
    </row>
    <row r="525" spans="1:7" ht="14" customHeight="1" x14ac:dyDescent="0.35">
      <c r="A525" s="28"/>
      <c r="B525" s="9"/>
      <c r="D525" s="9"/>
      <c r="F525" s="66"/>
      <c r="G525" s="18"/>
    </row>
    <row r="526" spans="1:7" ht="14" customHeight="1" x14ac:dyDescent="0.35">
      <c r="A526" s="45">
        <v>12.7</v>
      </c>
      <c r="B526" s="83"/>
      <c r="C526" s="82" t="s">
        <v>663</v>
      </c>
      <c r="D526" s="9"/>
      <c r="F526" s="66"/>
      <c r="G526" s="18"/>
    </row>
    <row r="527" spans="1:7" ht="14" customHeight="1" x14ac:dyDescent="0.35">
      <c r="A527" s="45" t="s">
        <v>664</v>
      </c>
      <c r="B527" s="83"/>
      <c r="C527" s="78" t="s">
        <v>665</v>
      </c>
      <c r="D527" s="9"/>
      <c r="F527" s="18"/>
      <c r="G527" s="19"/>
    </row>
    <row r="528" spans="1:7" ht="14" customHeight="1" x14ac:dyDescent="0.35">
      <c r="A528" s="45"/>
      <c r="B528" s="83"/>
      <c r="C528" s="78" t="s">
        <v>666</v>
      </c>
      <c r="D528" s="9"/>
      <c r="F528" s="18"/>
      <c r="G528" s="19"/>
    </row>
    <row r="529" spans="1:7" ht="50.5" customHeight="1" x14ac:dyDescent="0.35">
      <c r="A529" s="91"/>
      <c r="B529" s="91"/>
      <c r="C529" s="92" t="s">
        <v>667</v>
      </c>
      <c r="D529" s="91"/>
      <c r="E529" s="91"/>
      <c r="F529" s="91"/>
      <c r="G529" s="93"/>
    </row>
    <row r="530" spans="1:7" ht="14" customHeight="1" x14ac:dyDescent="0.35">
      <c r="A530" s="94" t="s">
        <v>668</v>
      </c>
      <c r="B530" s="94"/>
      <c r="C530" s="73" t="s">
        <v>669</v>
      </c>
      <c r="D530" s="45" t="s">
        <v>122</v>
      </c>
      <c r="E530" s="45">
        <v>1</v>
      </c>
      <c r="F530" s="68"/>
      <c r="G530" s="18"/>
    </row>
    <row r="531" spans="1:7" ht="14" customHeight="1" x14ac:dyDescent="0.35">
      <c r="A531" s="36"/>
      <c r="B531" s="10"/>
      <c r="C531" s="102"/>
      <c r="D531" s="10"/>
      <c r="E531" s="10"/>
      <c r="F531" s="20"/>
      <c r="G531" s="20"/>
    </row>
    <row r="532" spans="1:7" ht="14" customHeight="1" x14ac:dyDescent="0.35">
      <c r="A532" s="106" t="s">
        <v>7</v>
      </c>
      <c r="B532" s="107"/>
      <c r="C532" s="107"/>
      <c r="D532" s="107"/>
      <c r="E532" s="107"/>
      <c r="F532" s="108"/>
      <c r="G532" s="23"/>
    </row>
    <row r="533" spans="1:7" ht="14" customHeight="1" x14ac:dyDescent="0.35">
      <c r="A533" s="106" t="s">
        <v>42</v>
      </c>
      <c r="B533" s="107"/>
      <c r="C533" s="107"/>
      <c r="D533" s="107"/>
      <c r="E533" s="107"/>
      <c r="F533" s="108"/>
      <c r="G533" s="22"/>
    </row>
    <row r="534" spans="1:7" ht="14" customHeight="1" x14ac:dyDescent="0.35">
      <c r="A534" s="94"/>
      <c r="B534" s="94"/>
      <c r="C534" s="95"/>
      <c r="D534" s="45"/>
      <c r="E534" s="45"/>
      <c r="F534" s="68"/>
      <c r="G534" s="67"/>
    </row>
    <row r="535" spans="1:7" ht="14" customHeight="1" x14ac:dyDescent="0.35">
      <c r="A535" s="94" t="s">
        <v>670</v>
      </c>
      <c r="B535" s="94"/>
      <c r="C535" s="95" t="s">
        <v>671</v>
      </c>
      <c r="D535" s="45"/>
      <c r="E535" s="45"/>
      <c r="F535" s="68"/>
      <c r="G535" s="18"/>
    </row>
    <row r="536" spans="1:7" ht="41" customHeight="1" x14ac:dyDescent="0.35">
      <c r="A536" s="94" t="s">
        <v>672</v>
      </c>
      <c r="B536" s="94"/>
      <c r="C536" s="96" t="s">
        <v>673</v>
      </c>
      <c r="D536" s="45" t="s">
        <v>122</v>
      </c>
      <c r="E536" s="45">
        <v>1</v>
      </c>
      <c r="F536" s="68"/>
      <c r="G536" s="18"/>
    </row>
    <row r="537" spans="1:7" ht="29" customHeight="1" x14ac:dyDescent="0.35">
      <c r="A537" s="45" t="s">
        <v>674</v>
      </c>
      <c r="B537" s="83"/>
      <c r="C537" s="90" t="s">
        <v>675</v>
      </c>
      <c r="D537" s="68"/>
      <c r="E537" s="70"/>
      <c r="F537" s="97"/>
      <c r="G537" s="18"/>
    </row>
    <row r="538" spans="1:7" ht="29" customHeight="1" x14ac:dyDescent="0.35">
      <c r="A538" s="45"/>
      <c r="B538" s="83"/>
      <c r="C538" s="78" t="s">
        <v>676</v>
      </c>
      <c r="D538" s="68"/>
      <c r="E538" s="70"/>
      <c r="F538" s="97"/>
      <c r="G538" s="18"/>
    </row>
    <row r="539" spans="1:7" ht="14" customHeight="1" x14ac:dyDescent="0.35">
      <c r="A539" s="45" t="s">
        <v>677</v>
      </c>
      <c r="B539" s="83"/>
      <c r="C539" s="74" t="s">
        <v>678</v>
      </c>
      <c r="D539" s="45" t="s">
        <v>122</v>
      </c>
      <c r="E539" s="45">
        <v>1</v>
      </c>
      <c r="F539" s="97"/>
      <c r="G539" s="18"/>
    </row>
    <row r="540" spans="1:7" ht="22" customHeight="1" x14ac:dyDescent="0.35">
      <c r="A540" s="45" t="s">
        <v>679</v>
      </c>
      <c r="B540" s="83"/>
      <c r="C540" s="77" t="s">
        <v>680</v>
      </c>
      <c r="D540" s="45" t="s">
        <v>122</v>
      </c>
      <c r="E540" s="45">
        <v>2</v>
      </c>
      <c r="F540" s="97"/>
      <c r="G540" s="18"/>
    </row>
    <row r="541" spans="1:7" ht="14" customHeight="1" x14ac:dyDescent="0.35">
      <c r="A541" s="45"/>
      <c r="B541" s="83"/>
      <c r="C541" s="74"/>
      <c r="D541" s="68"/>
      <c r="E541" s="70"/>
      <c r="F541" s="97"/>
      <c r="G541" s="18"/>
    </row>
    <row r="542" spans="1:7" ht="14" customHeight="1" x14ac:dyDescent="0.35">
      <c r="A542" s="45">
        <v>12.8</v>
      </c>
      <c r="B542" s="83"/>
      <c r="C542" s="98" t="s">
        <v>681</v>
      </c>
      <c r="D542" s="68"/>
      <c r="E542" s="70"/>
      <c r="F542" s="97"/>
      <c r="G542" s="18"/>
    </row>
    <row r="543" spans="1:7" ht="20" x14ac:dyDescent="0.35">
      <c r="A543" s="45" t="s">
        <v>682</v>
      </c>
      <c r="B543" s="83"/>
      <c r="C543" s="77" t="s">
        <v>683</v>
      </c>
      <c r="D543" s="45" t="s">
        <v>122</v>
      </c>
      <c r="E543" s="70">
        <v>4</v>
      </c>
      <c r="F543" s="97"/>
      <c r="G543" s="18"/>
    </row>
    <row r="544" spans="1:7" ht="14" customHeight="1" x14ac:dyDescent="0.35">
      <c r="A544" s="45"/>
      <c r="B544" s="83"/>
      <c r="C544" s="74"/>
      <c r="D544" s="68"/>
      <c r="E544" s="70"/>
      <c r="F544" s="97"/>
      <c r="G544" s="18"/>
    </row>
    <row r="545" spans="1:7" ht="14" customHeight="1" x14ac:dyDescent="0.35">
      <c r="A545" s="45">
        <v>12.9</v>
      </c>
      <c r="B545" s="83"/>
      <c r="C545" s="98" t="s">
        <v>684</v>
      </c>
      <c r="D545" s="68"/>
      <c r="E545" s="70"/>
      <c r="F545" s="97"/>
      <c r="G545" s="18"/>
    </row>
    <row r="546" spans="1:7" ht="14" customHeight="1" x14ac:dyDescent="0.35">
      <c r="A546" s="45"/>
      <c r="B546" s="83"/>
      <c r="C546" s="90" t="s">
        <v>685</v>
      </c>
      <c r="D546" s="68"/>
      <c r="E546" s="70"/>
      <c r="F546" s="97"/>
      <c r="G546" s="18"/>
    </row>
    <row r="547" spans="1:7" ht="22" customHeight="1" x14ac:dyDescent="0.35">
      <c r="A547" s="45" t="s">
        <v>686</v>
      </c>
      <c r="B547" s="83"/>
      <c r="C547" s="77" t="s">
        <v>687</v>
      </c>
      <c r="D547" s="68" t="s">
        <v>86</v>
      </c>
      <c r="E547" s="70">
        <v>15.8</v>
      </c>
      <c r="F547" s="97"/>
      <c r="G547" s="18"/>
    </row>
    <row r="548" spans="1:7" ht="23.5" customHeight="1" x14ac:dyDescent="0.35">
      <c r="A548" s="45" t="s">
        <v>688</v>
      </c>
      <c r="B548" s="83"/>
      <c r="C548" s="77" t="s">
        <v>689</v>
      </c>
      <c r="D548" s="68" t="s">
        <v>86</v>
      </c>
      <c r="E548" s="70">
        <v>11</v>
      </c>
      <c r="F548" s="97"/>
      <c r="G548" s="18"/>
    </row>
    <row r="549" spans="1:7" ht="14" customHeight="1" x14ac:dyDescent="0.35">
      <c r="A549" s="45"/>
      <c r="B549" s="83"/>
      <c r="C549" s="74"/>
      <c r="D549" s="68"/>
      <c r="E549" s="70"/>
      <c r="F549" s="97"/>
      <c r="G549" s="18"/>
    </row>
    <row r="550" spans="1:7" ht="14" customHeight="1" x14ac:dyDescent="0.35">
      <c r="A550" s="99">
        <v>12.1</v>
      </c>
      <c r="B550" s="83"/>
      <c r="C550" s="98" t="s">
        <v>690</v>
      </c>
      <c r="D550" s="68"/>
      <c r="E550" s="70"/>
      <c r="F550" s="71"/>
      <c r="G550" s="18"/>
    </row>
    <row r="551" spans="1:7" ht="57.5" customHeight="1" x14ac:dyDescent="0.35">
      <c r="A551" s="45"/>
      <c r="B551" s="83"/>
      <c r="C551" s="78" t="s">
        <v>771</v>
      </c>
      <c r="D551" s="68"/>
      <c r="E551" s="70"/>
      <c r="F551" s="71"/>
      <c r="G551" s="18"/>
    </row>
    <row r="552" spans="1:7" ht="14" customHeight="1" x14ac:dyDescent="0.35">
      <c r="A552" s="45" t="s">
        <v>691</v>
      </c>
      <c r="B552" s="83"/>
      <c r="C552" s="74" t="s">
        <v>692</v>
      </c>
      <c r="D552" s="68" t="s">
        <v>636</v>
      </c>
      <c r="E552" s="70">
        <v>23</v>
      </c>
      <c r="F552" s="71"/>
      <c r="G552" s="18"/>
    </row>
    <row r="553" spans="1:7" ht="23.5" customHeight="1" x14ac:dyDescent="0.35">
      <c r="A553" s="45" t="s">
        <v>693</v>
      </c>
      <c r="B553" s="83"/>
      <c r="C553" s="77" t="s">
        <v>694</v>
      </c>
      <c r="D553" s="68" t="s">
        <v>86</v>
      </c>
      <c r="E553" s="70">
        <v>3.8</v>
      </c>
      <c r="F553" s="71"/>
      <c r="G553" s="18"/>
    </row>
    <row r="554" spans="1:7" ht="14" customHeight="1" x14ac:dyDescent="0.35">
      <c r="A554" s="28"/>
      <c r="B554" s="9"/>
      <c r="D554" s="9"/>
      <c r="F554" s="66"/>
      <c r="G554" s="18"/>
    </row>
    <row r="555" spans="1:7" ht="14" customHeight="1" x14ac:dyDescent="0.35">
      <c r="A555" s="45" t="s">
        <v>695</v>
      </c>
      <c r="B555" s="83"/>
      <c r="C555" s="90" t="s">
        <v>696</v>
      </c>
      <c r="D555" s="68"/>
      <c r="E555" s="70"/>
      <c r="F555" s="71"/>
      <c r="G555" s="18"/>
    </row>
    <row r="556" spans="1:7" ht="40.5" customHeight="1" x14ac:dyDescent="0.35">
      <c r="A556" s="45"/>
      <c r="B556" s="83"/>
      <c r="C556" s="78" t="s">
        <v>697</v>
      </c>
      <c r="D556" s="68"/>
      <c r="E556" s="70"/>
      <c r="F556" s="71"/>
      <c r="G556" s="18"/>
    </row>
    <row r="557" spans="1:7" ht="20" x14ac:dyDescent="0.35">
      <c r="A557" s="45" t="s">
        <v>698</v>
      </c>
      <c r="B557" s="83"/>
      <c r="C557" s="77" t="s">
        <v>699</v>
      </c>
      <c r="D557" s="68" t="s">
        <v>636</v>
      </c>
      <c r="E557" s="70">
        <v>23</v>
      </c>
      <c r="F557" s="71"/>
      <c r="G557" s="18"/>
    </row>
    <row r="558" spans="1:7" ht="14" customHeight="1" x14ac:dyDescent="0.35">
      <c r="A558" s="28"/>
      <c r="B558" s="9"/>
      <c r="D558" s="9"/>
      <c r="F558" s="18"/>
      <c r="G558" s="19"/>
    </row>
    <row r="559" spans="1:7" ht="26" customHeight="1" x14ac:dyDescent="0.35">
      <c r="A559" s="45" t="s">
        <v>772</v>
      </c>
      <c r="B559" s="9"/>
      <c r="C559" s="15" t="s">
        <v>773</v>
      </c>
      <c r="D559" s="9" t="s">
        <v>12</v>
      </c>
      <c r="E559" s="11">
        <v>1</v>
      </c>
      <c r="F559" s="18"/>
      <c r="G559" s="19"/>
    </row>
    <row r="560" spans="1:7" ht="14" customHeight="1" x14ac:dyDescent="0.35">
      <c r="A560" s="28"/>
      <c r="B560" s="9"/>
      <c r="D560" s="9"/>
      <c r="F560" s="18"/>
      <c r="G560" s="19"/>
    </row>
    <row r="561" spans="1:7" ht="14" customHeight="1" x14ac:dyDescent="0.35">
      <c r="A561" s="106" t="s">
        <v>7</v>
      </c>
      <c r="B561" s="107"/>
      <c r="C561" s="107"/>
      <c r="D561" s="107"/>
      <c r="E561" s="107"/>
      <c r="F561" s="108"/>
      <c r="G561" s="23"/>
    </row>
    <row r="562" spans="1:7" ht="14" customHeight="1" x14ac:dyDescent="0.35">
      <c r="A562" s="106" t="s">
        <v>42</v>
      </c>
      <c r="B562" s="107"/>
      <c r="C562" s="107"/>
      <c r="D562" s="107"/>
      <c r="E562" s="107"/>
      <c r="F562" s="108"/>
      <c r="G562" s="22"/>
    </row>
    <row r="563" spans="1:7" ht="14" customHeight="1" x14ac:dyDescent="0.35">
      <c r="A563" s="40"/>
      <c r="B563" s="40"/>
      <c r="C563" s="40"/>
      <c r="D563" s="40"/>
      <c r="E563" s="40"/>
      <c r="F563" s="40"/>
      <c r="G563" s="64"/>
    </row>
    <row r="564" spans="1:7" ht="14" customHeight="1" x14ac:dyDescent="0.35">
      <c r="A564" s="45">
        <v>12.11</v>
      </c>
      <c r="B564" s="83"/>
      <c r="C564" s="84" t="s">
        <v>700</v>
      </c>
      <c r="D564" s="68"/>
      <c r="E564" s="70"/>
      <c r="F564" s="71"/>
      <c r="G564" s="18"/>
    </row>
    <row r="565" spans="1:7" ht="14" customHeight="1" x14ac:dyDescent="0.35">
      <c r="A565" s="45"/>
      <c r="B565" s="83"/>
      <c r="C565" s="90" t="s">
        <v>701</v>
      </c>
      <c r="D565" s="68"/>
      <c r="E565" s="70"/>
      <c r="F565" s="71"/>
      <c r="G565" s="18"/>
    </row>
    <row r="566" spans="1:7" ht="106.5" customHeight="1" x14ac:dyDescent="0.35">
      <c r="A566" s="45"/>
      <c r="B566" s="83"/>
      <c r="C566" s="78" t="s">
        <v>702</v>
      </c>
      <c r="D566" s="68"/>
      <c r="E566" s="70"/>
      <c r="F566" s="71"/>
      <c r="G566" s="18"/>
    </row>
    <row r="567" spans="1:7" ht="14" customHeight="1" x14ac:dyDescent="0.35">
      <c r="A567" s="45" t="s">
        <v>703</v>
      </c>
      <c r="B567" s="83"/>
      <c r="C567" s="74" t="s">
        <v>704</v>
      </c>
      <c r="D567" s="68" t="s">
        <v>636</v>
      </c>
      <c r="E567" s="70">
        <v>7.2</v>
      </c>
      <c r="F567" s="71"/>
      <c r="G567" s="18"/>
    </row>
    <row r="568" spans="1:7" ht="46" customHeight="1" x14ac:dyDescent="0.35">
      <c r="A568" s="45" t="s">
        <v>705</v>
      </c>
      <c r="B568" s="83"/>
      <c r="C568" s="77" t="s">
        <v>706</v>
      </c>
      <c r="D568" s="68" t="s">
        <v>122</v>
      </c>
      <c r="E568" s="70">
        <v>1</v>
      </c>
      <c r="F568" s="71"/>
      <c r="G568" s="18"/>
    </row>
    <row r="569" spans="1:7" ht="14" customHeight="1" x14ac:dyDescent="0.35">
      <c r="A569" s="45"/>
      <c r="B569" s="83"/>
      <c r="C569" s="74"/>
      <c r="D569" s="68"/>
      <c r="E569" s="70"/>
      <c r="F569" s="71"/>
      <c r="G569" s="18"/>
    </row>
    <row r="570" spans="1:7" ht="14" customHeight="1" x14ac:dyDescent="0.35">
      <c r="A570" s="45"/>
      <c r="B570" s="83"/>
      <c r="C570" s="90" t="s">
        <v>707</v>
      </c>
      <c r="D570" s="68"/>
      <c r="E570" s="70"/>
      <c r="F570" s="71"/>
      <c r="G570" s="18"/>
    </row>
    <row r="571" spans="1:7" x14ac:dyDescent="0.35">
      <c r="A571" s="45" t="s">
        <v>708</v>
      </c>
      <c r="B571" s="83"/>
      <c r="C571" s="74" t="s">
        <v>709</v>
      </c>
      <c r="D571" s="68" t="s">
        <v>86</v>
      </c>
      <c r="E571" s="70">
        <v>12.84</v>
      </c>
      <c r="F571" s="71"/>
      <c r="G571" s="18"/>
    </row>
    <row r="572" spans="1:7" ht="14" customHeight="1" x14ac:dyDescent="0.35">
      <c r="A572" s="45"/>
      <c r="B572" s="83"/>
      <c r="C572" s="74"/>
      <c r="D572" s="68"/>
      <c r="E572" s="70"/>
      <c r="F572" s="71"/>
      <c r="G572" s="18"/>
    </row>
    <row r="573" spans="1:7" ht="14" customHeight="1" x14ac:dyDescent="0.35">
      <c r="A573" s="45">
        <v>12.12</v>
      </c>
      <c r="B573" s="83"/>
      <c r="C573" s="84" t="s">
        <v>710</v>
      </c>
      <c r="D573" s="68"/>
      <c r="E573" s="70"/>
      <c r="F573" s="71"/>
      <c r="G573" s="18"/>
    </row>
    <row r="574" spans="1:7" ht="14" customHeight="1" x14ac:dyDescent="0.35">
      <c r="A574" s="45"/>
      <c r="B574" s="83"/>
      <c r="C574" s="90" t="s">
        <v>711</v>
      </c>
      <c r="D574" s="68"/>
      <c r="E574" s="70"/>
      <c r="F574" s="71"/>
      <c r="G574" s="18"/>
    </row>
    <row r="575" spans="1:7" ht="36.5" customHeight="1" x14ac:dyDescent="0.35">
      <c r="A575" s="45"/>
      <c r="B575" s="83"/>
      <c r="C575" s="78" t="s">
        <v>712</v>
      </c>
      <c r="D575" s="68"/>
      <c r="E575" s="70"/>
      <c r="F575" s="71"/>
      <c r="G575" s="18"/>
    </row>
    <row r="576" spans="1:7" ht="14" customHeight="1" x14ac:dyDescent="0.35">
      <c r="A576" s="99" t="s">
        <v>691</v>
      </c>
      <c r="B576" s="83"/>
      <c r="C576" s="74" t="s">
        <v>713</v>
      </c>
      <c r="D576" s="68" t="s">
        <v>636</v>
      </c>
      <c r="E576" s="70">
        <v>6</v>
      </c>
      <c r="F576" s="71"/>
      <c r="G576" s="18"/>
    </row>
    <row r="577" spans="1:7" ht="14" customHeight="1" x14ac:dyDescent="0.35">
      <c r="A577" s="45"/>
      <c r="B577" s="100"/>
      <c r="C577" s="74"/>
      <c r="D577" s="68"/>
      <c r="E577" s="70"/>
      <c r="F577" s="71"/>
      <c r="G577" s="18"/>
    </row>
    <row r="578" spans="1:7" ht="14" customHeight="1" x14ac:dyDescent="0.35">
      <c r="A578" s="45">
        <v>12.13</v>
      </c>
      <c r="B578" s="100"/>
      <c r="C578" s="84" t="s">
        <v>714</v>
      </c>
      <c r="D578" s="68"/>
      <c r="E578" s="70"/>
      <c r="F578" s="71"/>
      <c r="G578" s="18"/>
    </row>
    <row r="579" spans="1:7" ht="14" customHeight="1" x14ac:dyDescent="0.35">
      <c r="A579" s="45"/>
      <c r="B579" s="100"/>
      <c r="C579" s="84" t="s">
        <v>715</v>
      </c>
      <c r="D579" s="68"/>
      <c r="E579" s="70"/>
      <c r="F579" s="71"/>
      <c r="G579" s="18"/>
    </row>
    <row r="580" spans="1:7" ht="33.5" customHeight="1" x14ac:dyDescent="0.35">
      <c r="A580" s="45"/>
      <c r="B580" s="100"/>
      <c r="C580" s="78" t="s">
        <v>716</v>
      </c>
      <c r="D580" s="68"/>
      <c r="E580" s="70"/>
      <c r="F580" s="71"/>
      <c r="G580" s="18"/>
    </row>
    <row r="581" spans="1:7" ht="14" customHeight="1" x14ac:dyDescent="0.35">
      <c r="A581" s="45" t="s">
        <v>717</v>
      </c>
      <c r="B581" s="68"/>
      <c r="C581" s="73" t="s">
        <v>718</v>
      </c>
      <c r="D581" s="68" t="s">
        <v>636</v>
      </c>
      <c r="E581" s="70">
        <v>35</v>
      </c>
      <c r="F581" s="71"/>
      <c r="G581" s="18"/>
    </row>
    <row r="582" spans="1:7" ht="14" customHeight="1" x14ac:dyDescent="0.35">
      <c r="A582" s="45" t="s">
        <v>719</v>
      </c>
      <c r="B582" s="68"/>
      <c r="C582" s="73" t="s">
        <v>720</v>
      </c>
      <c r="D582" s="68" t="s">
        <v>636</v>
      </c>
      <c r="E582" s="70">
        <v>40</v>
      </c>
      <c r="F582" s="71"/>
      <c r="G582" s="18"/>
    </row>
    <row r="583" spans="1:7" ht="14" customHeight="1" x14ac:dyDescent="0.35">
      <c r="A583" s="28"/>
      <c r="B583" s="9"/>
      <c r="D583" s="9"/>
      <c r="F583" s="66"/>
      <c r="G583" s="18"/>
    </row>
    <row r="584" spans="1:7" ht="14" customHeight="1" x14ac:dyDescent="0.35">
      <c r="A584" s="45">
        <v>12.14</v>
      </c>
      <c r="B584" s="68"/>
      <c r="C584" s="69" t="s">
        <v>721</v>
      </c>
      <c r="D584" s="68"/>
      <c r="E584" s="70"/>
      <c r="F584" s="71"/>
      <c r="G584" s="18"/>
    </row>
    <row r="585" spans="1:7" ht="14" customHeight="1" x14ac:dyDescent="0.35">
      <c r="A585" s="45" t="s">
        <v>722</v>
      </c>
      <c r="B585" s="68"/>
      <c r="C585" s="95" t="s">
        <v>723</v>
      </c>
      <c r="D585" s="68"/>
      <c r="E585" s="70"/>
      <c r="F585" s="71"/>
      <c r="G585" s="18"/>
    </row>
    <row r="586" spans="1:7" ht="14" customHeight="1" x14ac:dyDescent="0.35">
      <c r="A586" s="45" t="s">
        <v>724</v>
      </c>
      <c r="B586" s="68"/>
      <c r="C586" s="73" t="s">
        <v>725</v>
      </c>
      <c r="D586" s="68" t="s">
        <v>122</v>
      </c>
      <c r="E586" s="70">
        <v>1</v>
      </c>
      <c r="F586" s="71"/>
      <c r="G586" s="18"/>
    </row>
    <row r="587" spans="1:7" ht="14" customHeight="1" x14ac:dyDescent="0.35">
      <c r="A587" s="45" t="s">
        <v>726</v>
      </c>
      <c r="B587" s="68"/>
      <c r="C587" s="73" t="s">
        <v>727</v>
      </c>
      <c r="D587" s="68" t="s">
        <v>122</v>
      </c>
      <c r="E587" s="70">
        <v>1</v>
      </c>
      <c r="F587" s="71"/>
      <c r="G587" s="18"/>
    </row>
    <row r="588" spans="1:7" ht="14" customHeight="1" x14ac:dyDescent="0.35">
      <c r="A588" s="45" t="s">
        <v>728</v>
      </c>
      <c r="B588" s="68"/>
      <c r="C588" s="73" t="s">
        <v>729</v>
      </c>
      <c r="D588" s="68" t="s">
        <v>122</v>
      </c>
      <c r="E588" s="70">
        <v>1</v>
      </c>
      <c r="F588" s="71"/>
      <c r="G588" s="18"/>
    </row>
    <row r="589" spans="1:7" ht="14" customHeight="1" x14ac:dyDescent="0.35">
      <c r="A589" s="45"/>
      <c r="B589" s="68"/>
      <c r="C589" s="73"/>
      <c r="D589" s="68"/>
      <c r="E589" s="70"/>
      <c r="F589" s="71"/>
      <c r="G589" s="18"/>
    </row>
    <row r="590" spans="1:7" ht="24.5" customHeight="1" x14ac:dyDescent="0.35">
      <c r="A590" s="45" t="s">
        <v>774</v>
      </c>
      <c r="B590" s="68"/>
      <c r="C590" s="96" t="s">
        <v>775</v>
      </c>
      <c r="D590" s="68" t="s">
        <v>12</v>
      </c>
      <c r="E590" s="70">
        <v>1</v>
      </c>
      <c r="F590" s="71"/>
      <c r="G590" s="18"/>
    </row>
    <row r="591" spans="1:7" ht="14" customHeight="1" x14ac:dyDescent="0.35">
      <c r="A591" s="45"/>
      <c r="B591" s="68"/>
      <c r="C591" s="73"/>
      <c r="D591" s="68"/>
      <c r="E591" s="70"/>
      <c r="F591" s="71"/>
      <c r="G591" s="18"/>
    </row>
    <row r="592" spans="1:7" ht="14" customHeight="1" x14ac:dyDescent="0.35">
      <c r="A592" s="45" t="s">
        <v>776</v>
      </c>
      <c r="B592" s="45"/>
      <c r="C592" s="73" t="s">
        <v>777</v>
      </c>
      <c r="D592" s="45" t="s">
        <v>778</v>
      </c>
      <c r="E592" s="70">
        <v>1</v>
      </c>
      <c r="F592" s="111"/>
      <c r="G592" s="18"/>
    </row>
    <row r="593" spans="1:7" ht="14" customHeight="1" x14ac:dyDescent="0.35">
      <c r="A593" s="112"/>
      <c r="B593" s="112"/>
      <c r="C593" s="113"/>
      <c r="D593" s="112"/>
      <c r="E593" s="114"/>
      <c r="F593" s="115"/>
      <c r="G593" s="20"/>
    </row>
    <row r="594" spans="1:7" ht="14" customHeight="1" x14ac:dyDescent="0.35">
      <c r="A594" s="106" t="s">
        <v>7</v>
      </c>
      <c r="B594" s="107"/>
      <c r="C594" s="107"/>
      <c r="D594" s="107"/>
      <c r="E594" s="107"/>
      <c r="F594" s="108"/>
      <c r="G594" s="23"/>
    </row>
    <row r="595" spans="1:7" ht="14" customHeight="1" x14ac:dyDescent="0.35">
      <c r="A595" s="106" t="s">
        <v>42</v>
      </c>
      <c r="B595" s="107"/>
      <c r="C595" s="107"/>
      <c r="D595" s="107"/>
      <c r="E595" s="107"/>
      <c r="F595" s="108"/>
      <c r="G595" s="22"/>
    </row>
    <row r="596" spans="1:7" ht="14" customHeight="1" x14ac:dyDescent="0.35">
      <c r="A596" s="40"/>
      <c r="B596" s="40"/>
      <c r="C596" s="40"/>
      <c r="D596" s="40"/>
      <c r="E596" s="40"/>
      <c r="F596" s="40"/>
      <c r="G596" s="64"/>
    </row>
    <row r="597" spans="1:7" ht="14" customHeight="1" x14ac:dyDescent="0.35">
      <c r="A597" s="45" t="s">
        <v>730</v>
      </c>
      <c r="B597" s="68"/>
      <c r="C597" s="95" t="s">
        <v>731</v>
      </c>
      <c r="D597" s="68"/>
      <c r="E597" s="70"/>
      <c r="F597" s="71"/>
      <c r="G597" s="18"/>
    </row>
    <row r="598" spans="1:7" ht="24" customHeight="1" x14ac:dyDescent="0.35">
      <c r="A598" s="45"/>
      <c r="B598" s="68"/>
      <c r="C598" s="101" t="s">
        <v>732</v>
      </c>
      <c r="D598" s="68"/>
      <c r="E598" s="70"/>
      <c r="F598" s="71"/>
      <c r="G598" s="18"/>
    </row>
    <row r="599" spans="1:7" ht="89.5" customHeight="1" x14ac:dyDescent="0.35">
      <c r="A599" s="45" t="s">
        <v>733</v>
      </c>
      <c r="B599" s="68"/>
      <c r="C599" s="96" t="s">
        <v>734</v>
      </c>
      <c r="D599" s="68" t="s">
        <v>90</v>
      </c>
      <c r="E599" s="70">
        <v>1</v>
      </c>
      <c r="F599" s="71"/>
      <c r="G599" s="18"/>
    </row>
    <row r="600" spans="1:7" ht="14" customHeight="1" x14ac:dyDescent="0.35">
      <c r="A600" s="28"/>
      <c r="B600" s="9"/>
      <c r="C600" s="15"/>
      <c r="D600" s="9"/>
      <c r="F600" s="18"/>
      <c r="G600" s="19"/>
    </row>
    <row r="601" spans="1:7" ht="14" customHeight="1" x14ac:dyDescent="0.35">
      <c r="A601" s="106" t="s">
        <v>550</v>
      </c>
      <c r="B601" s="107"/>
      <c r="C601" s="107"/>
      <c r="D601" s="107"/>
      <c r="E601" s="107"/>
      <c r="F601" s="108"/>
      <c r="G601" s="23"/>
    </row>
  </sheetData>
  <mergeCells count="35">
    <mergeCell ref="A1:G9"/>
    <mergeCell ref="A562:F562"/>
    <mergeCell ref="A594:F594"/>
    <mergeCell ref="A595:F595"/>
    <mergeCell ref="A601:F601"/>
    <mergeCell ref="A497:F497"/>
    <mergeCell ref="A498:F498"/>
    <mergeCell ref="A532:F532"/>
    <mergeCell ref="A533:F533"/>
    <mergeCell ref="A561:F561"/>
    <mergeCell ref="A111:F111"/>
    <mergeCell ref="A136:F136"/>
    <mergeCell ref="A46:F46"/>
    <mergeCell ref="A47:F47"/>
    <mergeCell ref="A79:F79"/>
    <mergeCell ref="A110:F110"/>
    <mergeCell ref="A80:F80"/>
    <mergeCell ref="A163:F163"/>
    <mergeCell ref="A187:F187"/>
    <mergeCell ref="A246:F246"/>
    <mergeCell ref="A247:F247"/>
    <mergeCell ref="A212:F212"/>
    <mergeCell ref="A343:F343"/>
    <mergeCell ref="A368:F368"/>
    <mergeCell ref="A369:F369"/>
    <mergeCell ref="A406:F406"/>
    <mergeCell ref="A284:F284"/>
    <mergeCell ref="A285:F285"/>
    <mergeCell ref="A295:F295"/>
    <mergeCell ref="A309:F309"/>
    <mergeCell ref="A407:F407"/>
    <mergeCell ref="A414:F414"/>
    <mergeCell ref="A426:F426"/>
    <mergeCell ref="A439:F439"/>
    <mergeCell ref="A459:F459"/>
  </mergeCells>
  <phoneticPr fontId="4" type="noConversion"/>
  <pageMargins left="0.27559055118110237" right="0.27559055118110237" top="0.74803149606299213" bottom="0.6692913385826772" header="0.31496062992125984" footer="0.31496062992125984"/>
  <pageSetup paperSize="9" scale="97" orientation="portrait" r:id="rId1"/>
  <rowBreaks count="3" manualBreakCount="3">
    <brk id="46" max="6" man="1"/>
    <brk id="79" max="6" man="1"/>
    <brk id="11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Bonga Singatha</dc:creator>
  <cp:lastModifiedBy>Nkosiyabo Noto</cp:lastModifiedBy>
  <cp:lastPrinted>2026-05-22T11:01:28Z</cp:lastPrinted>
  <dcterms:created xsi:type="dcterms:W3CDTF">2025-09-23T21:42:06Z</dcterms:created>
  <dcterms:modified xsi:type="dcterms:W3CDTF">2026-07-08T15:03:20Z</dcterms:modified>
</cp:coreProperties>
</file>