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ortdm-my.sharepoint.com/personal/nkosiyabon_ortambodm_gov_za1/Documents/Documents/O. R. Tambo DM/O. R. Tambo - Projects/Tender Documents/2025 - 2026 FY/June '26/Lukwethu RWSS/"/>
    </mc:Choice>
  </mc:AlternateContent>
  <xr:revisionPtr revIDLastSave="0" documentId="8_{83AA13F2-D0E8-48DB-A6A1-4BDD9B688E06}" xr6:coauthVersionLast="47" xr6:coauthVersionMax="47" xr10:uidLastSave="{00000000-0000-0000-0000-000000000000}"/>
  <bookViews>
    <workbookView xWindow="-110" yWindow="-110" windowWidth="19420" windowHeight="11500" xr2:uid="{0F8DB9F4-59D0-4C1F-B566-06115B45CAD5}"/>
  </bookViews>
  <sheets>
    <sheet name="Lukwethu RWS - Contract 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2" i="1" l="1"/>
  <c r="E382" i="1"/>
  <c r="E378" i="1"/>
  <c r="E374" i="1"/>
  <c r="E372" i="1"/>
  <c r="E370" i="1"/>
  <c r="G320" i="1"/>
  <c r="G319" i="1"/>
  <c r="G285" i="1"/>
  <c r="G284" i="1"/>
  <c r="G283" i="1"/>
  <c r="G277" i="1"/>
  <c r="G275" i="1"/>
  <c r="G266" i="1"/>
  <c r="G265" i="1"/>
  <c r="G253" i="1"/>
  <c r="G247" i="1"/>
  <c r="G246" i="1"/>
  <c r="G245" i="1"/>
  <c r="G243" i="1"/>
  <c r="G240" i="1"/>
  <c r="G224" i="1"/>
  <c r="G213" i="1"/>
  <c r="G178" i="1"/>
  <c r="G171" i="1"/>
  <c r="G159" i="1"/>
  <c r="G148" i="1"/>
  <c r="G146" i="1"/>
  <c r="G141" i="1"/>
  <c r="E112" i="1"/>
  <c r="E114" i="1"/>
  <c r="E106" i="1" l="1"/>
  <c r="E104" i="1"/>
  <c r="E98" i="1"/>
  <c r="E102" i="1"/>
  <c r="E100" i="1"/>
  <c r="E96" i="1"/>
  <c r="E94" i="1"/>
  <c r="E92" i="1"/>
  <c r="E88" i="1"/>
  <c r="E86" i="1"/>
  <c r="E84" i="1"/>
  <c r="G130" i="1" l="1"/>
  <c r="E131" i="1" s="1"/>
</calcChain>
</file>

<file path=xl/sharedStrings.xml><?xml version="1.0" encoding="utf-8"?>
<sst xmlns="http://schemas.openxmlformats.org/spreadsheetml/2006/main" count="1057" uniqueCount="726">
  <si>
    <t>ITEM</t>
  </si>
  <si>
    <t>PAYMENT REFERS</t>
  </si>
  <si>
    <t>DESCRIPTION</t>
  </si>
  <si>
    <t>UNIT</t>
  </si>
  <si>
    <t>QUANTITY</t>
  </si>
  <si>
    <t>RATE</t>
  </si>
  <si>
    <t>AMOUNT</t>
  </si>
  <si>
    <t>TOTAL CARRIED FORWARD</t>
  </si>
  <si>
    <t>Contractual Requirements</t>
  </si>
  <si>
    <t>SANS     1200 A</t>
  </si>
  <si>
    <t>8.3.1</t>
  </si>
  <si>
    <t>Establish facilities on the Site</t>
  </si>
  <si>
    <t>Sum</t>
  </si>
  <si>
    <t>8.3.2</t>
  </si>
  <si>
    <t>Facilities for Engineer:</t>
  </si>
  <si>
    <t>8.3.2.3</t>
  </si>
  <si>
    <t>PSAB 3.2</t>
  </si>
  <si>
    <t>Facilities for Contractor for duration of construction except where otherwise stated</t>
  </si>
  <si>
    <t>PS 7.2</t>
  </si>
  <si>
    <t>(a) Offices, workshops and storage sheds</t>
  </si>
  <si>
    <t>(b) Ablution and latrine facilities</t>
  </si>
  <si>
    <t>PS 7.6</t>
  </si>
  <si>
    <t>(c) Living Accomodation</t>
  </si>
  <si>
    <t>(d) Tools and equipment</t>
  </si>
  <si>
    <t>PS 7.1</t>
  </si>
  <si>
    <t>(e) Water supplies, electric power and communications</t>
  </si>
  <si>
    <t>(f) Dealing with water (Subclause 5.5)</t>
  </si>
  <si>
    <t>(g) Access (see 5.8)</t>
  </si>
  <si>
    <t>(h) Plant</t>
  </si>
  <si>
    <t>(a) Furnished offices (1 No.)</t>
  </si>
  <si>
    <t>(b) Telephone</t>
  </si>
  <si>
    <t xml:space="preserve">(d) Provision of survey equipment </t>
  </si>
  <si>
    <t>8.3.3</t>
  </si>
  <si>
    <t>Other Fixed-Charge Obligations</t>
  </si>
  <si>
    <t>8.3.4</t>
  </si>
  <si>
    <t>Removal of Engineer's and Contractor's site establishment on completion</t>
  </si>
  <si>
    <t>PD</t>
  </si>
  <si>
    <t>Compliance with Occupational Health &amp; Safety. The sum shall cover the fixed cost associated with the Contractor's Health &amp; Safety Obligations</t>
  </si>
  <si>
    <t>PE</t>
  </si>
  <si>
    <t>Compliance with Environmental Management Obligations. The sum shall cover the fixed cost associated with the Contractor's Environmental Management Obligations</t>
  </si>
  <si>
    <t>Compliance with As-Built Requirements</t>
  </si>
  <si>
    <t>BROUGHT FORWARD</t>
  </si>
  <si>
    <t>8.4.1</t>
  </si>
  <si>
    <t>8.4.2</t>
  </si>
  <si>
    <t>Operation and Maintenance of Facilities on Site, for Duration of Construction, except where otherwise stated for engineer</t>
  </si>
  <si>
    <t>8.4.2.1</t>
  </si>
  <si>
    <t>(a) Furnished Office</t>
  </si>
  <si>
    <t>8.4.2.2</t>
  </si>
  <si>
    <t>Facilities for Contractor:</t>
  </si>
  <si>
    <t>Facilities for the Engineer:</t>
  </si>
  <si>
    <t>8.4.3</t>
  </si>
  <si>
    <t>Supervision for the Duration of Construction</t>
  </si>
  <si>
    <t>8.4.5</t>
  </si>
  <si>
    <t>8.3.7</t>
  </si>
  <si>
    <t>Sums stated provisionally by Engineer:</t>
  </si>
  <si>
    <t>Other Time-Related Obligations:</t>
  </si>
  <si>
    <t>Prov. Sum</t>
  </si>
  <si>
    <t>%</t>
  </si>
  <si>
    <t>PS12</t>
  </si>
  <si>
    <t>Overheads, charges &amp; profit on above provisional sum</t>
  </si>
  <si>
    <t xml:space="preserve">Telephone for Employers Agent &amp; Assistant </t>
  </si>
  <si>
    <t>Employer's Agent cost for Environmental Management Plan, Method Statement and Contractor Training</t>
  </si>
  <si>
    <t>Allow provisional sum for the specialised testing of the works, either material or completed works as instructed by the Employers Agent</t>
  </si>
  <si>
    <t>Dayworks (Provisional)</t>
  </si>
  <si>
    <t>a) Labour</t>
  </si>
  <si>
    <t>hrs</t>
  </si>
  <si>
    <t>iii) Semi-skilled</t>
  </si>
  <si>
    <t>iv) Unskilled</t>
  </si>
  <si>
    <t>i) Foreman</t>
  </si>
  <si>
    <t>ii) Skilled</t>
  </si>
  <si>
    <t>PSA8-5</t>
  </si>
  <si>
    <t>iii) Tractor-Loader-Backhoe</t>
  </si>
  <si>
    <t xml:space="preserve">iv) Compactors (Wacker or similar approved) </t>
  </si>
  <si>
    <t>ii) 10m³ Tip Truck</t>
  </si>
  <si>
    <t>i) 6m³ Tip Truck</t>
  </si>
  <si>
    <t>b) Plant</t>
  </si>
  <si>
    <t>i) Allow for net cost of goods or materials actually used</t>
  </si>
  <si>
    <t>c) Materials</t>
  </si>
  <si>
    <t xml:space="preserve">(a) Verification and protection of existing services </t>
  </si>
  <si>
    <t xml:space="preserve"> Sum</t>
  </si>
  <si>
    <t>Temporary Works</t>
  </si>
  <si>
    <t>SANS     1200 C</t>
  </si>
  <si>
    <t>8.2.1</t>
  </si>
  <si>
    <t xml:space="preserve">Clear and grub for pipeline routes up to a width of 2m. </t>
  </si>
  <si>
    <t>m</t>
  </si>
  <si>
    <t>8.2.2</t>
  </si>
  <si>
    <t>Remove and grub large trees and tree stumps of girth:</t>
  </si>
  <si>
    <t>a) Over 1.0m and up to 2.0m</t>
  </si>
  <si>
    <t>No</t>
  </si>
  <si>
    <t>PSC1</t>
  </si>
  <si>
    <t>m³</t>
  </si>
  <si>
    <t>8.2.5</t>
  </si>
  <si>
    <t>Take down existing fences:</t>
  </si>
  <si>
    <t>PSC3</t>
  </si>
  <si>
    <t>Remove and/or secure existing fences that intersect a trench</t>
  </si>
  <si>
    <t>Diamond mesh fencing up to 2m high</t>
  </si>
  <si>
    <t>Remove and secure existing fences that adjoin a trench</t>
  </si>
  <si>
    <t>SABS    1200 DB</t>
  </si>
  <si>
    <t>Excavation (Provisional)</t>
  </si>
  <si>
    <t>8.3.2(a)</t>
  </si>
  <si>
    <t>Excavate in all materials for trenches backfill, compact, and dispose of surplus/unsuitable material, for pipes up to 400mm dia for total trench depth: (ref. PSDB1, PSDB2, PSDB3 and PSDB5)</t>
  </si>
  <si>
    <t xml:space="preserve">8.3.2(b) </t>
  </si>
  <si>
    <t>Hard Rock Material</t>
  </si>
  <si>
    <t xml:space="preserve">Boulder excavation, class A </t>
  </si>
  <si>
    <t>8.3.2(c)</t>
  </si>
  <si>
    <t>Excavation ancillaries</t>
  </si>
  <si>
    <t>8.3.3.1 (c)</t>
  </si>
  <si>
    <t>Make up deficiency in backfill material, by importation from borrow pit selected by Contractor</t>
  </si>
  <si>
    <t>8.3.3.3</t>
  </si>
  <si>
    <t>Compaction in road reserves (ref. PSDB 3.5)</t>
  </si>
  <si>
    <t>Compact with material from commercial source to 95% Mod AASHTO</t>
  </si>
  <si>
    <t>PSDB1</t>
  </si>
  <si>
    <t>Backfilling trenches using 13mm washed stone</t>
  </si>
  <si>
    <t>8.3.3.4</t>
  </si>
  <si>
    <t>Extra-over Items 8.3.3.1 (c) for overhaul, in excess of freehaul distance of 1 km</t>
  </si>
  <si>
    <t>m³.km</t>
  </si>
  <si>
    <t>8.3.5</t>
  </si>
  <si>
    <t>Existing Services that Intersect or Adjoin a Pipe Trench</t>
  </si>
  <si>
    <t>(a) Services that intersect a trench a pipe trench</t>
  </si>
  <si>
    <t>i) ESKOM cables</t>
  </si>
  <si>
    <t>No.</t>
  </si>
  <si>
    <t>iii) Watermains up to 300mm dia</t>
  </si>
  <si>
    <t>(b) Services that adjoin a trench a pipe trench</t>
  </si>
  <si>
    <t>SABS    1200 L</t>
  </si>
  <si>
    <t>Extra over items C.1.1 for excavation (provisional) in: (ref. PSDB3)</t>
  </si>
  <si>
    <t>8.2.3</t>
  </si>
  <si>
    <t>PSL 3.13.2</t>
  </si>
  <si>
    <t>75mm</t>
  </si>
  <si>
    <t>100mm</t>
  </si>
  <si>
    <t>Anchor/thrust blocks and pedestals</t>
  </si>
  <si>
    <t>a) Concrete (15MPa/19)</t>
  </si>
  <si>
    <r>
      <t>m</t>
    </r>
    <r>
      <rPr>
        <vertAlign val="superscript"/>
        <sz val="8"/>
        <color theme="1"/>
        <rFont val="Arial"/>
        <family val="2"/>
      </rPr>
      <t>3</t>
    </r>
  </si>
  <si>
    <t>Marker Posts</t>
  </si>
  <si>
    <t>SANS     1200 LB</t>
  </si>
  <si>
    <t>8.2.2.2</t>
  </si>
  <si>
    <t>Bedding from Borrow Pits</t>
  </si>
  <si>
    <t>Selected fill material</t>
  </si>
  <si>
    <t>8.2.2.3</t>
  </si>
  <si>
    <t>Imported from commercial source (including haul).</t>
  </si>
  <si>
    <t>Selected granular material</t>
  </si>
  <si>
    <t>Provision of Bedding from Trench Excavation</t>
  </si>
  <si>
    <t>8.2.1 &amp; PS LB 3.1</t>
  </si>
  <si>
    <t>8.2.1 (a)</t>
  </si>
  <si>
    <t>8.2.1 (b)</t>
  </si>
  <si>
    <t>SANS     1200 L</t>
  </si>
  <si>
    <t>8.2.2                                PSL 8.2.4 PSL 8.2.5</t>
  </si>
  <si>
    <t>8.2.4                                       PSL 8.2.6</t>
  </si>
  <si>
    <t>Supply, lay, joint and bed including cutting pipes where required for the following:</t>
  </si>
  <si>
    <t>Extra-over 8.2.1 for the Supplying, Laying and Bedding of Specials complete with Couplings as follows:</t>
  </si>
  <si>
    <t>63mm x 50 mm</t>
  </si>
  <si>
    <t>90mm x 63mm</t>
  </si>
  <si>
    <t>Equal Tees (PN16)</t>
  </si>
  <si>
    <t>75mm x 75mm</t>
  </si>
  <si>
    <t>75mm x 50mm</t>
  </si>
  <si>
    <t>90mm x 75mm</t>
  </si>
  <si>
    <t>months</t>
  </si>
  <si>
    <t>Duration =</t>
  </si>
  <si>
    <t>ii) Overheads, charges &amp; profit on above provisional sum</t>
  </si>
  <si>
    <t>Allow provisional sum for the accredited training of selected potential local labourers</t>
  </si>
  <si>
    <t>8.2.2.2 (a)</t>
  </si>
  <si>
    <t>8.2.2.2 (b)</t>
  </si>
  <si>
    <t>8.2.2.3 (a)</t>
  </si>
  <si>
    <t>8.2.2.3 (b)</t>
  </si>
  <si>
    <t>90mm dia. x 11.25° bends.</t>
  </si>
  <si>
    <t>uPVC Pipe Bends (Class 16)</t>
  </si>
  <si>
    <t>110mm dia. x 11.25° bends.</t>
  </si>
  <si>
    <t>110mm dia. x 45° bends.</t>
  </si>
  <si>
    <t>Month</t>
  </si>
  <si>
    <t>PSA 8.4.6.2</t>
  </si>
  <si>
    <t>Security Services Costs</t>
  </si>
  <si>
    <t>75mm x 63mm</t>
  </si>
  <si>
    <t>110mm x 90mm</t>
  </si>
  <si>
    <t>HDPE Reducers</t>
  </si>
  <si>
    <t>HDPE PE100 reducer with a SDR of 11 and a pressure rating of 16 bar. The reducers must be suitable for butt welding on to PE100 HDPE pipe. All reducers must comply with SANS/ISO 4427</t>
  </si>
  <si>
    <t>uPVC Reducers (Class 16)</t>
  </si>
  <si>
    <t>50mm x 50mm</t>
  </si>
  <si>
    <t>63mm x 63mm</t>
  </si>
  <si>
    <t>Reducing Tees (PN16)</t>
  </si>
  <si>
    <t>Cross</t>
  </si>
  <si>
    <t>HDPE Pipes</t>
  </si>
  <si>
    <t>PVC-U Pipes</t>
  </si>
  <si>
    <t>Supply, bed, lay, disinfect, join and test potable water pipelines on flexible bedding, complete with couplings. All works inclusive in the rate, except where specific items are provided. All activites in accordance with project specifications:</t>
  </si>
  <si>
    <t>SCHEDULE 4: MEDIUM-PRESSURE PIPELINES</t>
  </si>
  <si>
    <t>150mm</t>
  </si>
  <si>
    <t>Supply, paint and install precast concrete marker post as directed by the Engineer. Work to be executed by a nominated SMME sub contractor</t>
  </si>
  <si>
    <t>Supply and install standpipe complete including HDPE saddle, 32mm HDPE pipe (20m), tap and galvanised riser pipe, concrete work including shuttering, elbows, nipples, etc, as per standard drawings. Work to be executed by a nominated SMME sub contractor</t>
  </si>
  <si>
    <t>Install Aqua Flow limiters where instructed by the Engineer complete as per detailed drawings. Work to be executed by a nominated SMME sub contractor</t>
  </si>
  <si>
    <t xml:space="preserve">Connect into existing reservoir/s and make good. </t>
  </si>
  <si>
    <t>Prov Sum</t>
  </si>
  <si>
    <t>4.1.1</t>
  </si>
  <si>
    <t>4.1.2</t>
  </si>
  <si>
    <t>4.1.3</t>
  </si>
  <si>
    <t>4.1.4</t>
  </si>
  <si>
    <t>4.1.5</t>
  </si>
  <si>
    <t>4.3.1</t>
  </si>
  <si>
    <t>4.4.1</t>
  </si>
  <si>
    <t xml:space="preserve">0.0 m to 1.5 m </t>
  </si>
  <si>
    <t>1.5 m to 3.5 m</t>
  </si>
  <si>
    <t>Clear Site</t>
  </si>
  <si>
    <t>SCHEDULE 2: SITE CLEARANCE</t>
  </si>
  <si>
    <t xml:space="preserve">Remove topsoil in 600mm wide strip to depth of 150mm, stockpile, maintain and reinstate. </t>
  </si>
  <si>
    <t>PSC 8.2.13</t>
  </si>
  <si>
    <t>Remove existing gravel layer works to stockpile and maintain (for use as selected layers) as instructed by the Engineer.</t>
  </si>
  <si>
    <t xml:space="preserve">Gravel layer works to District Roads.               </t>
  </si>
  <si>
    <t>Fill material</t>
  </si>
  <si>
    <t>Excavate unsuitable material from bottom of trench, incl. backfill compact and dispose of surplus material within freehaul distance of 1 km (Ref PSDB4)</t>
  </si>
  <si>
    <t>50mm dia. HDPE Class PN 10</t>
  </si>
  <si>
    <t>63mm dia. HDPE Class PN 10</t>
  </si>
  <si>
    <t>75mm dia. HDPE Class PN 10</t>
  </si>
  <si>
    <t>90mm dia. uPVC Class 9</t>
  </si>
  <si>
    <t>110mm dia. uPVC Class 9</t>
  </si>
  <si>
    <t>160mm dia. uPVC Class 9</t>
  </si>
  <si>
    <t>200mm dia. uPVC Class 9</t>
  </si>
  <si>
    <t>200mm</t>
  </si>
  <si>
    <t>50mm</t>
  </si>
  <si>
    <t>Supply and install the following flanged Resilient seal  Gate valves complete with valve chamber, PN 12 with non-rising spindle, Clockwise closing, including all gaskets, bolts, nuts and washers as per detailed drawings.  All valve chambers will be installed by SMME contractors</t>
  </si>
  <si>
    <t>75mm dia. x 90° bends.</t>
  </si>
  <si>
    <t>90mm dia. x 22.5° bends.</t>
  </si>
  <si>
    <t>90mm dia. x 90° bends.</t>
  </si>
  <si>
    <t>110mm dia. x 22.5° bends.</t>
  </si>
  <si>
    <t>160mm dia. x 11.25° bends.</t>
  </si>
  <si>
    <t>160mm dia. x 45° bends.</t>
  </si>
  <si>
    <t>200mm dia. x 11.25° bends.</t>
  </si>
  <si>
    <t>200mm dia. x 22.5° bends.</t>
  </si>
  <si>
    <t>200mm dia. x 45° bends.</t>
  </si>
  <si>
    <t>90mm x 50mm</t>
  </si>
  <si>
    <t>110mm x 63mm</t>
  </si>
  <si>
    <t>110mm x 75mm</t>
  </si>
  <si>
    <t>140mm x 90mm</t>
  </si>
  <si>
    <t>200mm x 140mm</t>
  </si>
  <si>
    <t>160mm x 90mm</t>
  </si>
  <si>
    <t>160mm x 110mm</t>
  </si>
  <si>
    <t>200mm x 110mm</t>
  </si>
  <si>
    <t>200mm x 160mm</t>
  </si>
  <si>
    <t>90mm x 90mm</t>
  </si>
  <si>
    <t>200mm x 200mm</t>
  </si>
  <si>
    <t>110mm x 110mm</t>
  </si>
  <si>
    <t>160mm x 63mm</t>
  </si>
  <si>
    <t>160mm x 160mm</t>
  </si>
  <si>
    <t>Extra-over 8.2.1 for the supplying, fixing and Bedding of Valves as indicated below:</t>
  </si>
  <si>
    <t>Isolation Valves Complete</t>
  </si>
  <si>
    <t>Air Valves Complete</t>
  </si>
  <si>
    <t>80mm</t>
  </si>
  <si>
    <t>Scour Valves Complete</t>
  </si>
  <si>
    <t>Supply and install PN 12 Scour Valve assemblies complete with wedge gate valve and valve chamber as per detailed drawings. Rate is inclusive of valve chamber, scour pipework and headwall to scour pipe. All valve chambers will be installed by SMME contractors</t>
  </si>
  <si>
    <t>Supply and install 50mm PN 12 Air Valve assemblies complete with valve chamber as per detailed drawings. Rate is inclusive of valve chamber and all specials required. All valve chambers will be installed by SMME contractors,</t>
  </si>
  <si>
    <t>SCHEDULE 1: PRELIMINARY AND GENERAL</t>
  </si>
  <si>
    <t xml:space="preserve">SCHEDULE 5: PIPE FITTINGS AND SPECIALS </t>
  </si>
  <si>
    <t>SCHEDULE 6: BEDDING (PIPES)</t>
  </si>
  <si>
    <t>SCHEDULE 7: VALVES AND CHAMBERS</t>
  </si>
  <si>
    <t>(c) Laboratories</t>
  </si>
  <si>
    <t xml:space="preserve">(g) Refuse bins at the site camp </t>
  </si>
  <si>
    <t>(d) Living Accomodation</t>
  </si>
  <si>
    <t>(e) Tools and equipment</t>
  </si>
  <si>
    <t>(f) Water supplies, electric power and communications</t>
  </si>
  <si>
    <t>(h) Dealing with water (Subclause 5.5)</t>
  </si>
  <si>
    <t>(i) Access (see 5.8)</t>
  </si>
  <si>
    <t>PSA 8.4.6</t>
  </si>
  <si>
    <t>(j) Plant</t>
  </si>
  <si>
    <t>PSHSS 6.1.2; CR 5(1)(l)</t>
  </si>
  <si>
    <t>i) Preparation of the Contractor's site specific Health and Safety Plan</t>
  </si>
  <si>
    <t>CR 7(1)(b)</t>
  </si>
  <si>
    <t>ii) Principal Contractor's initial obligations in respect of the Occupational Health and Safety Act and Construction Regulations</t>
  </si>
  <si>
    <t>iii) Cost of medical certificates and medical surveillance</t>
  </si>
  <si>
    <t>PSHSS 7.2</t>
  </si>
  <si>
    <t>(a) Initial (baseline) medical examinations</t>
  </si>
  <si>
    <t/>
  </si>
  <si>
    <t>(b) Exit medical examinations</t>
  </si>
  <si>
    <t>iv) Allowance for Health and Safety Officer</t>
  </si>
  <si>
    <t>GSR 2; PSHSS 7.7</t>
  </si>
  <si>
    <t>v) Provision of EPWP Branded SABS Personal Protective Equipment</t>
  </si>
  <si>
    <t>(a) Hard Hats</t>
  </si>
  <si>
    <t>(b) Reflective vests</t>
  </si>
  <si>
    <t>(c) Protective foot wear</t>
  </si>
  <si>
    <t>(d) Dust masks FFP2</t>
  </si>
  <si>
    <t>(e) Gloves</t>
  </si>
  <si>
    <t>PSA 8.4.7</t>
  </si>
  <si>
    <t>(c) Nameboard (1 No.)</t>
  </si>
  <si>
    <t>External full-time SACPCMP registered Construction Health and Safety Officer supervision for the duration of the contract</t>
  </si>
  <si>
    <t>Allowance for Social Facilitation (ISD) services for the duration of the contract</t>
  </si>
  <si>
    <t>Allowance for ECO for the duration of the contract</t>
  </si>
  <si>
    <t>Employment of CLO for the duration of the Contract (R8500 pm plus R500 pm cellphone allowance)</t>
  </si>
  <si>
    <t>Allow for Additional Construction Monitoring - Level 3 for the full duration of the contract</t>
  </si>
  <si>
    <t>Allow for the provision of the Engineer's Bakkie for the duration of the Contract.  The amount allowed for is inclusive of fuel</t>
  </si>
  <si>
    <t>Allow provisional sum for the non-accredited training of selected potential local labourers</t>
  </si>
  <si>
    <t>Pair</t>
  </si>
  <si>
    <t>FIXED-CHARGE AND VALUE-RELATED ITEMS</t>
  </si>
  <si>
    <t>SCHEDULED TIME-RELATED ITEMS</t>
  </si>
  <si>
    <t>CR 7(1)(g)</t>
  </si>
  <si>
    <t>Concrete Encasing</t>
  </si>
  <si>
    <t>(a) Pipe protection Concrete cover slab (25 MPa) accross roadways where indicated by engineer, inclusive of Ref 395 mesh as per eThekwini Standard Details</t>
  </si>
  <si>
    <t>Fire Hydrants</t>
  </si>
  <si>
    <t>Bulk Water Meter Complete</t>
  </si>
  <si>
    <t>Check / Non Return Valves Complete</t>
  </si>
  <si>
    <t>Supply and install Check / Non Return Valve
assemblies complete with preacast chamber as
per detailed drawings. Rate is inclusive of valve
chamber and all specials. All valve chambers will
be installed by SMME contractors</t>
  </si>
  <si>
    <t>SCHEDULE 8: BREAK PRESSURE TANKS</t>
  </si>
  <si>
    <t>EXCAVATION</t>
  </si>
  <si>
    <t>SANS 1200 DA</t>
  </si>
  <si>
    <t>Remove topsoil to nominal depth 150 mm, stockpile, and maintain</t>
  </si>
  <si>
    <t>Excavate in all materials to bulk excavation , stockpile and maintain for backfill and dispose of remainder to approved spoil site (including backfilling and compacting) for:</t>
  </si>
  <si>
    <t>Concrete base of Break Pressure Tank</t>
  </si>
  <si>
    <t>BREAK PRESSURE TANK</t>
  </si>
  <si>
    <t xml:space="preserve">Supply, delivery and installation of 1000L stainless steel LWTS type break pressure tank, model 080mm PN10 (or similar approved) complete with basket strainer with flush valve, butterfly valve for isolation, hydraulic control valve, overflow pipe, self-cleaning needle restrictor, inlet and outlet pipe fittings as per detail drawings. </t>
  </si>
  <si>
    <t>(a) Hydrogeological Investigations. Cost to include, inter alia, feasibility assessments, siting of production boreholes sites and WULA/Borehole Registration.</t>
  </si>
  <si>
    <t>(b) Overheads, charges &amp; profit on above provisional sum</t>
  </si>
  <si>
    <t>(c) Topographical Surveys and As-built Drawings</t>
  </si>
  <si>
    <t>(d) Overheads, charges &amp; profit on above provisional sum</t>
  </si>
  <si>
    <t>(f) Overheads, charges &amp; profit on above provisional sum</t>
  </si>
  <si>
    <r>
      <t>(e) Construct 3 No. Production Boreholes, costs to include borehole drilling, pump testing, water quality testing, installation of 5m</t>
    </r>
    <r>
      <rPr>
        <vertAlign val="superscript"/>
        <sz val="8"/>
        <color theme="1"/>
        <rFont val="Arial"/>
        <family val="2"/>
      </rPr>
      <t>3</t>
    </r>
    <r>
      <rPr>
        <sz val="8"/>
        <color theme="1"/>
        <rFont val="Arial"/>
        <family val="2"/>
      </rPr>
      <t>/hr</t>
    </r>
  </si>
  <si>
    <t>SUPPLY AND INSTALLATION OF GENERATOR</t>
  </si>
  <si>
    <t>BOREHOLE INVESTIGATIONS</t>
  </si>
  <si>
    <t>SUPPLY AND CONSTRUCTION OF PUMPING MAIN</t>
  </si>
  <si>
    <t>(a) Design, supply and construct 90 mm diameter 16 bar class uPVC pipes for pumping main, air valves, scour valves and related appurtenances for the production borehole sites (Note: A Separate BoQ, itemising and quantifying items provided under this Sum shall be issued before construction is commenced with and shall form the final basis for payment)</t>
  </si>
  <si>
    <r>
      <rPr>
        <b/>
        <sz val="8"/>
        <color theme="1"/>
        <rFont val="Arial"/>
        <family val="2"/>
      </rPr>
      <t>Note:</t>
    </r>
    <r>
      <rPr>
        <sz val="8"/>
        <color theme="1"/>
        <rFont val="Arial"/>
        <family val="2"/>
      </rPr>
      <t xml:space="preserve"> Work to be executed by SMME contractor</t>
    </r>
  </si>
  <si>
    <t>SCHEDULE 3: EARTHWORKS (PIPE TRENCHES)</t>
  </si>
  <si>
    <t>MISCELLANEOUS</t>
  </si>
  <si>
    <t>Diversion berm, to detail, across road inclusive of imported gravel, compaction and shaping</t>
  </si>
  <si>
    <t>m²</t>
  </si>
  <si>
    <t xml:space="preserve">Construct concrete V-drain, to detail, inclusive of excavation and re-inforcement </t>
  </si>
  <si>
    <t>Ungrouted stone pitching, to detail, to from shallow ditch drain at berm outlet</t>
  </si>
  <si>
    <t>Dealing with Water in River &amp; Stream Crossings</t>
  </si>
  <si>
    <t>Dealing with water at river crossings</t>
  </si>
  <si>
    <t xml:space="preserve">Dealing with water at stream crossings </t>
  </si>
  <si>
    <t>SCHEDULE 9: GABIONS</t>
  </si>
  <si>
    <t>SABS 1200DK</t>
  </si>
  <si>
    <t>Gabion/Reno mattresses, using 6x8 mesh with 1,0m diaphragm spacing, of sizes</t>
  </si>
  <si>
    <t>2,0 x 2,0 x 0,17m</t>
  </si>
  <si>
    <t>2,0 x 1,0 x 1,0m</t>
  </si>
  <si>
    <t>PSDK5</t>
  </si>
  <si>
    <t xml:space="preserve">Excavation and compaction in all classes of materials </t>
  </si>
  <si>
    <t>Surface preparation for bedding the gabions</t>
  </si>
  <si>
    <t>8.2.4</t>
  </si>
  <si>
    <t>Filter fabric Grade 4 geotextile with minimum 2.5kN penetration load and at least 235 l/s/m² through flow (ref. PSDK1)</t>
  </si>
  <si>
    <t>SCHEDULE 10: SITING, DRILLING, TESTING AND EQUIPPING OF BOREHOLES</t>
  </si>
  <si>
    <t>50mm dia. HDPE Class PN 12.5</t>
  </si>
  <si>
    <t>160mm dia. uPVC Class 12</t>
  </si>
  <si>
    <t>110mm dia. uPVC Class 12</t>
  </si>
  <si>
    <t>90mm dia. uPVC Class 12</t>
  </si>
  <si>
    <t>8.1.1</t>
  </si>
  <si>
    <t>8.1.2</t>
  </si>
  <si>
    <t>9.1.1</t>
  </si>
  <si>
    <t>9.1.2</t>
  </si>
  <si>
    <t>10.1.1</t>
  </si>
  <si>
    <t>10.1.2</t>
  </si>
  <si>
    <t>10.1.3</t>
  </si>
  <si>
    <t>10.1.4</t>
  </si>
  <si>
    <t>10.1.5</t>
  </si>
  <si>
    <t>10.1.6</t>
  </si>
  <si>
    <t>10.2.1</t>
  </si>
  <si>
    <t>10.2.2</t>
  </si>
  <si>
    <t>10.3.1</t>
  </si>
  <si>
    <t>10.3.2</t>
  </si>
  <si>
    <t>10.4.1</t>
  </si>
  <si>
    <t>7.1.1</t>
  </si>
  <si>
    <t>7.1.2</t>
  </si>
  <si>
    <t>7.2.1</t>
  </si>
  <si>
    <t>7.3.2</t>
  </si>
  <si>
    <t>7.1.3</t>
  </si>
  <si>
    <t>7.1.4</t>
  </si>
  <si>
    <t>7.1.5</t>
  </si>
  <si>
    <t>6.1.1</t>
  </si>
  <si>
    <t>6.1.2</t>
  </si>
  <si>
    <t>6.2.1</t>
  </si>
  <si>
    <t>6.2.2</t>
  </si>
  <si>
    <t>6.3.1</t>
  </si>
  <si>
    <t>6.3.2</t>
  </si>
  <si>
    <t>110mm dia. x 90° bends.</t>
  </si>
  <si>
    <t>160mm dia. x 90° bends.</t>
  </si>
  <si>
    <t>1.2.1</t>
  </si>
  <si>
    <t>1.2.2</t>
  </si>
  <si>
    <t>1.2.3</t>
  </si>
  <si>
    <t>1.2.4</t>
  </si>
  <si>
    <t>1.2.5</t>
  </si>
  <si>
    <t>1.3.1</t>
  </si>
  <si>
    <t>1.3.2</t>
  </si>
  <si>
    <t>1.3.3</t>
  </si>
  <si>
    <t>1.3.4</t>
  </si>
  <si>
    <t>1.3.5</t>
  </si>
  <si>
    <t>1.3.6</t>
  </si>
  <si>
    <t>1.3.7</t>
  </si>
  <si>
    <t>1.3.8</t>
  </si>
  <si>
    <t>1.3.9</t>
  </si>
  <si>
    <t>1.3.10</t>
  </si>
  <si>
    <t>1.9.1</t>
  </si>
  <si>
    <t>1.9.2</t>
  </si>
  <si>
    <t>1.9.3</t>
  </si>
  <si>
    <t>1.10.1</t>
  </si>
  <si>
    <t>1.10.2</t>
  </si>
  <si>
    <t>1.10.3</t>
  </si>
  <si>
    <t>1.10.4</t>
  </si>
  <si>
    <t>1.10.5</t>
  </si>
  <si>
    <t>1.14.1</t>
  </si>
  <si>
    <t>1.14.2</t>
  </si>
  <si>
    <t>1.15.1</t>
  </si>
  <si>
    <t>1.15.2</t>
  </si>
  <si>
    <t>1.15.3</t>
  </si>
  <si>
    <t>1.15.4</t>
  </si>
  <si>
    <t>1.15.5</t>
  </si>
  <si>
    <t>1.15.6</t>
  </si>
  <si>
    <t>1.15.7</t>
  </si>
  <si>
    <t>1.15.8</t>
  </si>
  <si>
    <t>1.28.1</t>
  </si>
  <si>
    <t>1.28.2</t>
  </si>
  <si>
    <t>1.28.3</t>
  </si>
  <si>
    <t>1.28.4</t>
  </si>
  <si>
    <t>1.28.5</t>
  </si>
  <si>
    <t>1.28.6</t>
  </si>
  <si>
    <t>1.28.7</t>
  </si>
  <si>
    <t>1.28.8</t>
  </si>
  <si>
    <t>1.28.9</t>
  </si>
  <si>
    <t>1.28.10</t>
  </si>
  <si>
    <t>1.28.11</t>
  </si>
  <si>
    <t>1.28.12</t>
  </si>
  <si>
    <t>1.28.13</t>
  </si>
  <si>
    <t>1.28.14</t>
  </si>
  <si>
    <t>1.28.15</t>
  </si>
  <si>
    <t>1.28.16</t>
  </si>
  <si>
    <t>1.28.17</t>
  </si>
  <si>
    <t>1.28.18</t>
  </si>
  <si>
    <t>1.28.19</t>
  </si>
  <si>
    <t>1.28.20</t>
  </si>
  <si>
    <t>1.29.1</t>
  </si>
  <si>
    <t>1.29.2</t>
  </si>
  <si>
    <t>1.29.3</t>
  </si>
  <si>
    <t>1.29.4</t>
  </si>
  <si>
    <t>1.30.1</t>
  </si>
  <si>
    <t>1.30.2</t>
  </si>
  <si>
    <t>1.30.3</t>
  </si>
  <si>
    <t>1.30.4</t>
  </si>
  <si>
    <t>1.31.1</t>
  </si>
  <si>
    <t>1.31.2</t>
  </si>
  <si>
    <t>1.32.1</t>
  </si>
  <si>
    <t>2.1.1</t>
  </si>
  <si>
    <t>2.1.2</t>
  </si>
  <si>
    <t>2.1.3</t>
  </si>
  <si>
    <t>2.1.4</t>
  </si>
  <si>
    <t>2.2.1</t>
  </si>
  <si>
    <t>2.3.1</t>
  </si>
  <si>
    <t>2.4.1</t>
  </si>
  <si>
    <t>2.4.2</t>
  </si>
  <si>
    <t>2.5.1</t>
  </si>
  <si>
    <t>2.5.2</t>
  </si>
  <si>
    <t>2.5.3</t>
  </si>
  <si>
    <t>2.6.1</t>
  </si>
  <si>
    <t>2.6.2</t>
  </si>
  <si>
    <t>3.1.1</t>
  </si>
  <si>
    <t>3.1.2</t>
  </si>
  <si>
    <t>3.2.1</t>
  </si>
  <si>
    <t>3.2.2</t>
  </si>
  <si>
    <t>3.2.3</t>
  </si>
  <si>
    <t>3.3.1</t>
  </si>
  <si>
    <t>3.4.1</t>
  </si>
  <si>
    <t>3.4.2</t>
  </si>
  <si>
    <t>3.4.3</t>
  </si>
  <si>
    <t>3.5.1</t>
  </si>
  <si>
    <t>3.5.2</t>
  </si>
  <si>
    <t>3.5.3</t>
  </si>
  <si>
    <t>3.5.4</t>
  </si>
  <si>
    <t>3.5.5</t>
  </si>
  <si>
    <t>5.1.1</t>
  </si>
  <si>
    <t>5.1.2</t>
  </si>
  <si>
    <t>5.1.3</t>
  </si>
  <si>
    <t>5.1.4</t>
  </si>
  <si>
    <t>5.1.5</t>
  </si>
  <si>
    <t>5.1.6</t>
  </si>
  <si>
    <t>5.1.7</t>
  </si>
  <si>
    <t>5.1.8</t>
  </si>
  <si>
    <t>5.1.9</t>
  </si>
  <si>
    <t>5.1.10</t>
  </si>
  <si>
    <t>5.1.11</t>
  </si>
  <si>
    <t>5.1.12</t>
  </si>
  <si>
    <t>5.1.13</t>
  </si>
  <si>
    <t>5.2.1</t>
  </si>
  <si>
    <t>5.2.2</t>
  </si>
  <si>
    <t>5.2.3</t>
  </si>
  <si>
    <t>5.2.4</t>
  </si>
  <si>
    <t>5.2.5</t>
  </si>
  <si>
    <t>5.2.6</t>
  </si>
  <si>
    <t>5.2.7</t>
  </si>
  <si>
    <t>5.1.14</t>
  </si>
  <si>
    <t>5.1.15</t>
  </si>
  <si>
    <t>5.2.8</t>
  </si>
  <si>
    <t>5.2.9</t>
  </si>
  <si>
    <t>5.3.1</t>
  </si>
  <si>
    <t>5.3.2</t>
  </si>
  <si>
    <t>5.3.3</t>
  </si>
  <si>
    <t>5.3.4</t>
  </si>
  <si>
    <t>5.3.5</t>
  </si>
  <si>
    <t>5.3.6</t>
  </si>
  <si>
    <t>5.3.7</t>
  </si>
  <si>
    <t>5.3.8</t>
  </si>
  <si>
    <t>5.4.1</t>
  </si>
  <si>
    <t>5.4.2</t>
  </si>
  <si>
    <t>5.4.3</t>
  </si>
  <si>
    <t>5.4.4</t>
  </si>
  <si>
    <t>5.4.5</t>
  </si>
  <si>
    <t>5.4.6</t>
  </si>
  <si>
    <t>5.4.7</t>
  </si>
  <si>
    <t>5.5.1</t>
  </si>
  <si>
    <t>5.5.2</t>
  </si>
  <si>
    <t>5.5.3</t>
  </si>
  <si>
    <t>5.5.4</t>
  </si>
  <si>
    <t>5.5.5</t>
  </si>
  <si>
    <t>5.5.6</t>
  </si>
  <si>
    <t>5.5.7</t>
  </si>
  <si>
    <t>5.5.8</t>
  </si>
  <si>
    <t>5.5.9</t>
  </si>
  <si>
    <t>5.6.1</t>
  </si>
  <si>
    <t>5.6.2</t>
  </si>
  <si>
    <t>5.6.3</t>
  </si>
  <si>
    <t>5.6.4</t>
  </si>
  <si>
    <t>5.7.1</t>
  </si>
  <si>
    <t>5.8.1</t>
  </si>
  <si>
    <t>160mm dia. x 22.5° bends.</t>
  </si>
  <si>
    <t>7.4.1</t>
  </si>
  <si>
    <t>250mm</t>
  </si>
  <si>
    <t>Supply and install Bulk Water Meter assemblies complete with protective meter chamber as per detailed drawings. Note: All valve chambers will be installed by SMME contractors</t>
  </si>
  <si>
    <t>7.5.1</t>
  </si>
  <si>
    <t>7.6.1</t>
  </si>
  <si>
    <t>SUNDRY ITEMS</t>
  </si>
  <si>
    <t>Supply, lay, bed and install concrete pipe sleaves for road crossings, inclusive of all items (viz. skids etc.) necessary for pipe support through sleave as per drawing No. ORTDM/STD/10. Class 100D, Spigot and Socket type as per drawing No….... for:</t>
  </si>
  <si>
    <t>(i) 250 mm for ND Concrete Sleave for 75 mm ND HDPE pipe</t>
  </si>
  <si>
    <t>5.8.2</t>
  </si>
  <si>
    <t>(ii) 250 mm for ND Concrete Sleave for 90 mm ND uPVC pipe</t>
  </si>
  <si>
    <t>5.8.3</t>
  </si>
  <si>
    <t>(iii) 300 mm for ND Concrete Sleave for 160 mm ND uPVC pipe</t>
  </si>
  <si>
    <t>TOTAL OF SCHEDULE 9 CARRIED FORWARD TO SUMMARY</t>
  </si>
  <si>
    <t>TOTAL OF SCHEDULE 8 CARRIED FORWARD TO SUMMARY</t>
  </si>
  <si>
    <t>TOTAL OF SCHEDULE 7 CARRIED FORWARD TO SUMMARY</t>
  </si>
  <si>
    <t>TOTAL OF SCHEDULE 6 CARRIED FORWARD TO SUMMARY</t>
  </si>
  <si>
    <t>TOTAL OF SCHEDULE 5 CARRIED FORWARD TO SUMMARY</t>
  </si>
  <si>
    <t>TOTAL OF SCHEDULE 4 CARRIED FORWARD TO SUMMARY</t>
  </si>
  <si>
    <t>TOTAL OF SCHEDULE 3 CARRIED FORWARD TO SUMMARY</t>
  </si>
  <si>
    <t>TOTAL OF SCHEDULE 2 CARRIED FORWARD TO SUMMARY</t>
  </si>
  <si>
    <t>TOTAL OF SCHEDULE 1 CARRIED FORWARD TO SUMMARY</t>
  </si>
  <si>
    <t>(a) Supply and install diesel generator and accessories to run Borehole pump system (Note: specification of Generator will be issued by Engineer)</t>
  </si>
  <si>
    <t>BOREHOLE PUMPSTATION BUILDING</t>
  </si>
  <si>
    <t>(a) Supply, deliver, and install a prefabricated concrete borehole pump house structure, complete with reinforced concrete base slab, wall panels, and roof slab. The structure shall be erected on the prepared foundation, accurately aligned, levelled, and securely fixed in position. Non-shrink grout shall be placed beneath all bearing surfaces, where required, to ensure full and uniform support.
The rate shall include for the supply and installation of a fully galvanised steel door, size 914 × 2134 mm, BV transformer type with louvred ventilation panels, complete with pressed steel frame, heavy-duty hinges, locking mechanism, handles, and all necessary ironmongery. The door and frame shall be hot-dip galvanised for corrosion protection, securely cast into or mechanically fixed to the precast structure. The door shall be properly aligned, sealed where necessary, and tested to ensure smooth and correct operation. Integral louvres shall provide adequate ventilation to the pump house.</t>
  </si>
  <si>
    <t>SECURITY FENCING</t>
  </si>
  <si>
    <t>Supply and erection of new fencing material:</t>
  </si>
  <si>
    <t>Security fence constructed of 2.4m High formed  of Fence Diamond Razor Wire Piranha including 2,5mm galvanised binding wire; with 4 strands of straining wires each strand formed of twisted double strand 1,6mm thick galvanised wires incorporating three barbs in every twist at 150mm centres mechanically strained between straining and/or gate and corner posts at maximum 10m centres with one end passed through holes and securely tied to posts and other end securely tied to and including eyebolts bolted onto posts; With 100mm Diameter x 3,5mm thick galvanised intermediate post 3,4m long with pressed steel cap welded onto top at 3m centres; the post to be holed as required for wires and straining bolts and with 150 x 150 x 4mm mild steel base plate welded onto bottom end: including setting up post and embedding in position in concrete base of 450 x 450 x 650mm for intermediate and corner posts and 500 x 300 x 400mm for anchor posts.</t>
  </si>
  <si>
    <t>New gate:</t>
  </si>
  <si>
    <t>Supply and install double leaf vehicle gates</t>
  </si>
  <si>
    <t>10.5.1</t>
  </si>
  <si>
    <t>10.5.1.1</t>
  </si>
  <si>
    <t>10.5.2</t>
  </si>
  <si>
    <t>10.5.2.1</t>
  </si>
  <si>
    <t>SANS</t>
  </si>
  <si>
    <t>SITE CLEARANCE</t>
  </si>
  <si>
    <t>1200 C</t>
  </si>
  <si>
    <t>8.2.10</t>
  </si>
  <si>
    <t>Remove topsoil to nominal depth of 150 mm and stockpile</t>
  </si>
  <si>
    <r>
      <t>m</t>
    </r>
    <r>
      <rPr>
        <vertAlign val="superscript"/>
        <sz val="8"/>
        <color rgb="FF000000"/>
        <rFont val="Arial"/>
        <family val="2"/>
      </rPr>
      <t>3</t>
    </r>
    <r>
      <rPr>
        <sz val="11"/>
        <color theme="1"/>
        <rFont val="Aptos Narrow"/>
        <family val="2"/>
        <scheme val="minor"/>
      </rPr>
      <t/>
    </r>
  </si>
  <si>
    <t xml:space="preserve">             </t>
  </si>
  <si>
    <t>EARTHWORKS</t>
  </si>
  <si>
    <t>1200 D</t>
  </si>
  <si>
    <t>Bulk excavation:</t>
  </si>
  <si>
    <t>Excavation in Earth not exceeding 2m deep</t>
  </si>
  <si>
    <t>01. Reduced level under floor (Platforms)</t>
  </si>
  <si>
    <t>02. Trenches for Building Foundations</t>
  </si>
  <si>
    <t>03. Extra over: Excavations other than bulk in earth for the excavations in:</t>
  </si>
  <si>
    <t xml:space="preserve">(a) Intermediate excavation  </t>
  </si>
  <si>
    <t xml:space="preserve">(b) Hard rock excavation     </t>
  </si>
  <si>
    <t>Keeping excavations free of water:</t>
  </si>
  <si>
    <t>Keeping excavations free of water</t>
  </si>
  <si>
    <t>SOIL POISONING</t>
  </si>
  <si>
    <t>Soil poisoning and insecticide:</t>
  </si>
  <si>
    <t>Under floors etc including forming and poisoning shallow furrows against foundation walls etc, filling in furrows and ramming</t>
  </si>
  <si>
    <r>
      <t>m</t>
    </r>
    <r>
      <rPr>
        <vertAlign val="superscript"/>
        <sz val="8"/>
        <color rgb="FF000000"/>
        <rFont val="Arial"/>
        <family val="2"/>
      </rPr>
      <t>2</t>
    </r>
  </si>
  <si>
    <t>Under aprons</t>
  </si>
  <si>
    <t>To bottoms and sides of trenches etc</t>
  </si>
  <si>
    <t>SCHEDULED REINFORCEMENT ITEMS</t>
  </si>
  <si>
    <t>Mild steel bars:</t>
  </si>
  <si>
    <t>(a) Y10</t>
  </si>
  <si>
    <t>kg</t>
  </si>
  <si>
    <t>High-tensile steel bars:</t>
  </si>
  <si>
    <t>(a) Y12</t>
  </si>
  <si>
    <t>(b) High tensile welded mesh ref. 193 - (sheet 3,3 x 3,9)</t>
  </si>
  <si>
    <t>SCHEDULED CONCRETE ITEMS</t>
  </si>
  <si>
    <t>Blinding layer:</t>
  </si>
  <si>
    <t>Class 10 MPa/19 mm concrete of:</t>
  </si>
  <si>
    <t>(a) In surface blinding and under footings</t>
  </si>
  <si>
    <t>Strength concrete:</t>
  </si>
  <si>
    <t>Class 25 MPa/19mm concrete in:</t>
  </si>
  <si>
    <t>(a) In strip footings</t>
  </si>
  <si>
    <t>(b) In surface beds cast on waterproofing</t>
  </si>
  <si>
    <t>(c) 3 x test cubes of 150x150x150mm for concrete strength</t>
  </si>
  <si>
    <t>Finishing top surface of concrete:</t>
  </si>
  <si>
    <t>(a) Apply grout to level the slab foundation</t>
  </si>
  <si>
    <r>
      <t>m</t>
    </r>
    <r>
      <rPr>
        <vertAlign val="superscript"/>
        <sz val="8"/>
        <color rgb="FF000000"/>
        <rFont val="Arial"/>
        <family val="2"/>
      </rPr>
      <t>2</t>
    </r>
    <r>
      <rPr>
        <sz val="11"/>
        <color theme="1"/>
        <rFont val="Aptos Narrow"/>
        <family val="2"/>
        <scheme val="minor"/>
      </rPr>
      <t/>
    </r>
  </si>
  <si>
    <t>(b) Finishing top surfaces of concrete smooth with a wood float class U2 finish building surface beds</t>
  </si>
  <si>
    <t>BUILDING WORK</t>
  </si>
  <si>
    <t>Masonry:</t>
  </si>
  <si>
    <t>Brickwork of NFX bricks (14 MPa nominal compressive strength) in cement mortar in foundations</t>
  </si>
  <si>
    <t>01. One brick walls</t>
  </si>
  <si>
    <t>02. High tensile steel fabric reinforcement 150mm wide to every second course of brick walls</t>
  </si>
  <si>
    <t>Brickwork of NFX bricks (14 MPa nominal compressive strength) in cement mortar in superstructure</t>
  </si>
  <si>
    <t>01. One brick walls in beam filling</t>
  </si>
  <si>
    <t>02. One brick walls</t>
  </si>
  <si>
    <t>03. 229x152mm Terra cotta verminproof air brick and building in</t>
  </si>
  <si>
    <t>04. 2x38 Galvanised hoop iron roof truss anchor 1620mm girth with one end bent around timber truss and spiked to timber wall plate</t>
  </si>
  <si>
    <t>05. High tensile steel fabric reinforcement 150mm wide to every second course of brick walls</t>
  </si>
  <si>
    <t>Plaster work:</t>
  </si>
  <si>
    <t xml:space="preserve">Plastering on internal, external and concrete paving inlcuding screed on floors for ceramic tiles </t>
  </si>
  <si>
    <t>JOINERY</t>
  </si>
  <si>
    <t>DOORS</t>
  </si>
  <si>
    <t>EXTERIOR QUALITY FRAMED DOORS</t>
  </si>
  <si>
    <t>40mm Meranti External Solid-core hardwood timber door, site-finished with 3 coats exterior grade sealer or polyurethane varnish. Door hung square and plumb, 3mm clearance to jambs, 5-8mm at threshold. All edges sealed prior to installation</t>
  </si>
  <si>
    <t>Door size 900 x 2125mm</t>
  </si>
  <si>
    <t>DOOR FRAME</t>
  </si>
  <si>
    <t>Hardwood frame with weather groove, rebated for door thickness. Threshold: Hardwood or aluminium weather bar. Seals: Weatherstrip seals to head and jamb; drip seal to bottom</t>
  </si>
  <si>
    <t>WINDOWS</t>
  </si>
  <si>
    <t>Supply and install new External Aluminium Framed Sliding Windows. (includes all required material, window glass panes, lock handles, etc.)</t>
  </si>
  <si>
    <t>(a) Window External Sliding - Type 1: Sliding (890 x 1090)</t>
  </si>
  <si>
    <t>(b) Window External Top Hung - Type 2: Top Hung (900 x 1200)</t>
  </si>
  <si>
    <t>PRECAST CONCRETE LINTELS</t>
  </si>
  <si>
    <t>Precast prestressed concrete lintel, 110mm x 75mm, in lengths not exceeding 3m</t>
  </si>
  <si>
    <t>EAVES, VERGES, ETC.</t>
  </si>
  <si>
    <t>Medium density plain fibre-cement fascial and barge boards:</t>
  </si>
  <si>
    <t xml:space="preserve">12 x 225mm Fascia boards, including galvanised steel profile joiners, etc. </t>
  </si>
  <si>
    <t>85 x 275mm Barge boards fixed to roof timbers including galvanised steel H-profile joiners, etc.</t>
  </si>
  <si>
    <t>ROOF COVERINGS, ETC.</t>
  </si>
  <si>
    <t>(a) Roof covering with pitch not exceeding 30 degrees</t>
  </si>
  <si>
    <t>(b) Ridge capping including closing off and waterproofing along both edges including all polyclosers etc.</t>
  </si>
  <si>
    <t xml:space="preserve">ROOF AND WALL INSULATION </t>
  </si>
  <si>
    <t xml:space="preserve">"Sisalation R420" heavy industrial grade aluminium foil with Blue Plastic side up, laid longitudinally over the rafters working from the eaves to ridge, and  lapped 150mm joints </t>
  </si>
  <si>
    <t>Insulation laid over purlins and fixed concurently with roof covering including galvanised steel straining wires</t>
  </si>
  <si>
    <t xml:space="preserve">CEILINGS, PARTITIONS AND ACCESS FLOORING </t>
  </si>
  <si>
    <t xml:space="preserve">NAILED UP CEILING </t>
  </si>
  <si>
    <t xml:space="preserve">6.4mm Thick " Rhino M-strip" fibre ceiling consisting of SABS approved SA Pine branders fixed at 400mm centres in one direction onto which 6.4mm Rhinoboard is fixed at right angle to the branders with printed side up using 32mm galvanised clout or  semi-clout nails spaced at 150mm centres. Joints between boards to consist of Rhino M-strip fitted over board edges with the narrow flange facing down and boards fixed onto branders to within 25mm from Rhino M-strip. All nail or screw heads to be stopped and sanded level and dry. </t>
  </si>
  <si>
    <t>(a) Ceiling</t>
  </si>
  <si>
    <t>(b) Extra over ceiling for 600 x 600mm trap door of 32 x 44mm  wroght softwood rebated framing with one 38 x 114mm sawn softwood cross brander covered with ceiling board and fitted  flush in opening.</t>
  </si>
  <si>
    <t>White polysterine " Everite Nutec Cement" cornices</t>
  </si>
  <si>
    <t>76mm Coved Gypsum FCO 06 cornice</t>
  </si>
  <si>
    <t>TILING</t>
  </si>
  <si>
    <t>FLOOR TILES</t>
  </si>
  <si>
    <t>330x330x7mm Granito light grey GN-573 Johnson ceramic floor tiles with a rough finish on standard adhensive to backing on 25mm screed (backing elsewhere measured).</t>
  </si>
  <si>
    <t>(a) To floors</t>
  </si>
  <si>
    <t>PAINT WORK:</t>
  </si>
  <si>
    <t>On Floated Plaster Surfaces</t>
  </si>
  <si>
    <t>Prepare surfaces and remove all loose material, apply one coat alkaline resistant pure acrylic filler coat and coat acrylic PVA paint on:</t>
  </si>
  <si>
    <t>(a) Interior plastered walls</t>
  </si>
  <si>
    <t>(b) External plastered walls</t>
  </si>
  <si>
    <t>MISCELLANEOUS WORK FOR BUILDINGS</t>
  </si>
  <si>
    <t>IRONMONGERY AND METALWORK</t>
  </si>
  <si>
    <t>(a) 40mm Brass padlock</t>
  </si>
  <si>
    <t>(b) 150x150 plate with fire exstinguisher symbol</t>
  </si>
  <si>
    <t>(c) 150x150 plate with fire exstinguisher indicator</t>
  </si>
  <si>
    <t>SECURITY GATES</t>
  </si>
  <si>
    <t>Hot dipped galvanised welded steel gates fixed to mild steel framing:</t>
  </si>
  <si>
    <t>A Security gate formed of 20 x 40 x 2,5mm thick hollow square section frame, with two 20 x 20 x 2.5mm horrizontal support and six 20 x 20 x 2.5mm vertical support, the whole gate fitted inside a 40 x 40 x 2.5mm gate surround with two bullet hinges welded on fixed to concrete block walls with lugs complete with 60 x 50 x 5mm padlock plates for locking and door hook all as indicated on typical gate detail  to engineers details.</t>
  </si>
  <si>
    <t>SCHEDULE 11: GUARD HOUSE</t>
  </si>
  <si>
    <t>11.1.1</t>
  </si>
  <si>
    <t>11.2.1</t>
  </si>
  <si>
    <t>11.2.1.1</t>
  </si>
  <si>
    <t>11.2.1.2</t>
  </si>
  <si>
    <t>11.2.2</t>
  </si>
  <si>
    <t>11.2.2.1</t>
  </si>
  <si>
    <t>11.2.2.2</t>
  </si>
  <si>
    <t>11.2.3</t>
  </si>
  <si>
    <t>11.2.3.1</t>
  </si>
  <si>
    <t>11.3.1</t>
  </si>
  <si>
    <t>11.3.2</t>
  </si>
  <si>
    <t>11.3.3</t>
  </si>
  <si>
    <t>11.4.1</t>
  </si>
  <si>
    <t>11.4.2</t>
  </si>
  <si>
    <t>11.4.3</t>
  </si>
  <si>
    <t>11.5.1</t>
  </si>
  <si>
    <t>11.5.1.1</t>
  </si>
  <si>
    <t>11.5.2</t>
  </si>
  <si>
    <t>11.5.2.1</t>
  </si>
  <si>
    <t>11.5.2.2</t>
  </si>
  <si>
    <t>11.5.2.3</t>
  </si>
  <si>
    <t>11.5.3</t>
  </si>
  <si>
    <t>11.5.3.1</t>
  </si>
  <si>
    <t>11.5.3.2</t>
  </si>
  <si>
    <t>11.6.1</t>
  </si>
  <si>
    <t>11.6.1.1</t>
  </si>
  <si>
    <t>11.6.1.2</t>
  </si>
  <si>
    <t>11.6.2</t>
  </si>
  <si>
    <t>11.6.2.1</t>
  </si>
  <si>
    <t>11.6.2.2</t>
  </si>
  <si>
    <t>11.6.2.3</t>
  </si>
  <si>
    <t>11.6.2.4</t>
  </si>
  <si>
    <t>11.6.2.5</t>
  </si>
  <si>
    <t>11.6.3</t>
  </si>
  <si>
    <t>11.6.3.1</t>
  </si>
  <si>
    <t>11.7.1</t>
  </si>
  <si>
    <t>11.7.1.1</t>
  </si>
  <si>
    <t>11.7.2</t>
  </si>
  <si>
    <t>11.7.2.1</t>
  </si>
  <si>
    <t>11.7.3</t>
  </si>
  <si>
    <t>11.7.3.1</t>
  </si>
  <si>
    <t>11.7.3.2</t>
  </si>
  <si>
    <t>11.8.1</t>
  </si>
  <si>
    <t>11.9.1</t>
  </si>
  <si>
    <t>11.9.2</t>
  </si>
  <si>
    <t>11.11.1</t>
  </si>
  <si>
    <t>11.11.2</t>
  </si>
  <si>
    <t>11.11.3</t>
  </si>
  <si>
    <t>11.11.3.1</t>
  </si>
  <si>
    <t>11.11.12</t>
  </si>
  <si>
    <t>11.12.1</t>
  </si>
  <si>
    <t>11.13.1</t>
  </si>
  <si>
    <t>11.13.2</t>
  </si>
  <si>
    <t>11.14.1</t>
  </si>
  <si>
    <t>11.14.1.1</t>
  </si>
  <si>
    <t>11.14.1.2</t>
  </si>
  <si>
    <t>11.14.1.3</t>
  </si>
  <si>
    <t>11.14.2</t>
  </si>
  <si>
    <t>11.14.2.1</t>
  </si>
  <si>
    <t>(a) Supply and install cast iron underground-type fire hydrant conforming to SANS 1128, complete with cast iron/polymer cover and frame. 80mm Isolating valve and 100mm x 80mm dia. reducer measured elsewhere.</t>
  </si>
  <si>
    <t>(e) Engineers Equipment: G15 5530 15.6-inch Core i7-13650HX 16GB RAM 1TB SSD GeForce RTX 4060 Win 11 Pro Laptop with Microsoft 365 Business Standard 1-Year Subscription.</t>
  </si>
  <si>
    <t>Reimbursement / Payment of PSC members for attendance of meetings for the duration of the contract (5 No members at R500 per member per meeting)</t>
  </si>
  <si>
    <t>Allow for Civil Engineering, Environmental and Health &amp; Safety trainee student (3 No of Young Graduates)</t>
  </si>
  <si>
    <t>TOTAL OF SCHEDULE 10 CARRIED FORWARD TO SUMMARY</t>
  </si>
  <si>
    <t>TOTAL OF SCHEDULE 11 CARRIED FORWARD TO SUMMARY</t>
  </si>
  <si>
    <t>NOTE: THE USE OF THIS SPREADSHEET IS AT YOUR OWN RISK. IT IS THE RESPONSIBILITY OF EACH AND EVERY INDIVIDUAL OR TENDERER TO ENSURE THAT THE QUANTITIES ARE AS PER THE BILL OF QUANTITIES ISSUED AND THAT THE CALCULATIONS ARE CORRECT. THE CLIENT ACCEPTS NO RESPONIBILITY OF THE USE OF THIS SPREADSHEET</t>
  </si>
  <si>
    <t>Gable pitched roof of simple howe trusses with galvanized mild steel plates or well joined by nails or simila approved with pre-painted 0.5mm Chromadek IBR roofing sheeting on 75x55mm timber purlins @ 1000mm c/c's on 114x38mm trusses @ max 1200mm c/c's, with Aluminium Gutters</t>
  </si>
  <si>
    <t>11.11.3.2</t>
  </si>
  <si>
    <t>Supply and Provide a 10 000 l Tank with a Stand and Anchored with a 4mm Double twisted Galvanised Plain Wire</t>
  </si>
  <si>
    <t>11.14.1.4</t>
  </si>
  <si>
    <t xml:space="preserve">Supply and Installation of Solar for Lighting including all Electrical Works. The Rate must include all the required components </t>
  </si>
  <si>
    <t>11.14.1.5</t>
  </si>
  <si>
    <t>Supply and Provide a Fully Lined Double Pit VIP Toilet</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</si>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</sst>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_ &quot;R&quot;\ * #,##0.00_ ;_ &quot;R&quot;\ * \-#,##0.00_ ;_ &quot;R&quot;\ * &quot;-&quot;??_ ;_ @_ "/>
    <numFmt numFmtId="165" formatCode="0.0"/>
    <numFmt numFmtId="166" formatCode="&quot;R&quot;#,##0.00"/>
    <numFmt numFmtId="167" formatCode="#,##0.0"/>
  </numFmts>
  <fonts count="16" x14ac:knownFonts="1">
    <font>
      <sz val="11"/>
      <color theme="1"/>
      <name val="Aptos Narrow"/>
      <family val="2"/>
      <scheme val="minor"/>
    </font>
    <font>
      <sz val="11"/>
      <color theme="1"/>
      <name val="Aptos Narrow"/>
      <family val="2"/>
      <scheme val="minor"/>
    </font>
    <font>
      <b/>
      <sz val="8"/>
      <color theme="1"/>
      <name val="Arial"/>
      <family val="2"/>
    </font>
    <font>
      <sz val="8"/>
      <color theme="1"/>
      <name val="Arial"/>
      <family val="2"/>
    </font>
    <font>
      <sz val="8"/>
      <name val="Aptos Narrow"/>
      <family val="2"/>
      <scheme val="minor"/>
    </font>
    <font>
      <u/>
      <sz val="8"/>
      <color theme="1"/>
      <name val="Arial"/>
      <family val="2"/>
    </font>
    <font>
      <b/>
      <u/>
      <sz val="8"/>
      <color theme="1"/>
      <name val="Arial"/>
      <family val="2"/>
    </font>
    <font>
      <vertAlign val="superscript"/>
      <sz val="8"/>
      <color theme="1"/>
      <name val="Arial"/>
      <family val="2"/>
    </font>
    <font>
      <sz val="10"/>
      <name val="Arial"/>
      <family val="2"/>
    </font>
    <font>
      <sz val="11"/>
      <name val="Aptos Narrow"/>
      <family val="2"/>
      <scheme val="minor"/>
    </font>
    <font>
      <sz val="8"/>
      <color rgb="FF000000"/>
      <name val="Arial"/>
      <family val="2"/>
    </font>
    <font>
      <b/>
      <sz val="8"/>
      <color rgb="FF000000"/>
      <name val="Arial"/>
      <family val="2"/>
    </font>
    <font>
      <vertAlign val="superscript"/>
      <sz val="8"/>
      <color rgb="FF000000"/>
      <name val="Arial"/>
      <family val="2"/>
    </font>
    <font>
      <u/>
      <sz val="8"/>
      <color rgb="FF000000"/>
      <name val="Arial"/>
      <family val="2"/>
    </font>
    <font>
      <b/>
      <u/>
      <sz val="8"/>
      <color rgb="FF000000"/>
      <name val="Arial"/>
      <family val="2"/>
    </font>
    <font>
      <b/>
      <sz val="18"/>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xf numFmtId="164" fontId="9" fillId="0" borderId="0" applyFont="0" applyFill="0" applyBorder="0" applyAlignment="0" applyProtection="0"/>
  </cellStyleXfs>
  <cellXfs count="96">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2" fillId="0" borderId="0" xfId="0"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44" fontId="3" fillId="0" borderId="10" xfId="0" applyNumberFormat="1" applyFont="1" applyBorder="1" applyAlignment="1">
      <alignment horizontal="center" vertical="center"/>
    </xf>
    <xf numFmtId="44" fontId="3" fillId="0" borderId="3" xfId="0" applyNumberFormat="1" applyFont="1" applyBorder="1" applyAlignment="1">
      <alignment horizontal="center" vertical="center"/>
    </xf>
    <xf numFmtId="44" fontId="3" fillId="0" borderId="11" xfId="0" applyNumberFormat="1" applyFont="1" applyBorder="1" applyAlignment="1">
      <alignment horizontal="center" vertical="center"/>
    </xf>
    <xf numFmtId="44" fontId="3" fillId="0" borderId="6" xfId="0" applyNumberFormat="1" applyFont="1" applyBorder="1" applyAlignment="1">
      <alignment horizontal="center" vertical="center"/>
    </xf>
    <xf numFmtId="44" fontId="2" fillId="0" borderId="9" xfId="0" applyNumberFormat="1" applyFont="1" applyBorder="1" applyAlignment="1">
      <alignment horizontal="center" vertical="center"/>
    </xf>
    <xf numFmtId="44" fontId="2" fillId="0" borderId="1" xfId="0" applyNumberFormat="1"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right" vertical="center"/>
    </xf>
    <xf numFmtId="0" fontId="3" fillId="0" borderId="8" xfId="0" applyFont="1" applyBorder="1" applyAlignment="1">
      <alignment vertical="center"/>
    </xf>
    <xf numFmtId="0" fontId="3" fillId="0" borderId="9" xfId="0" applyFont="1" applyBorder="1" applyAlignment="1">
      <alignment vertical="center"/>
    </xf>
    <xf numFmtId="44" fontId="3" fillId="0" borderId="0" xfId="0" applyNumberFormat="1" applyFont="1" applyAlignment="1">
      <alignment vertical="center"/>
    </xf>
    <xf numFmtId="165"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10" xfId="0" applyFont="1" applyBorder="1" applyAlignment="1">
      <alignment vertical="center" wrapText="1"/>
    </xf>
    <xf numFmtId="0" fontId="2" fillId="0" borderId="0" xfId="0" applyFont="1" applyAlignment="1">
      <alignment horizontal="left" vertical="center"/>
    </xf>
    <xf numFmtId="44" fontId="2" fillId="0" borderId="3" xfId="0" applyNumberFormat="1" applyFont="1" applyBorder="1" applyAlignment="1">
      <alignment horizontal="center" vertical="center"/>
    </xf>
    <xf numFmtId="0" fontId="2" fillId="0" borderId="12" xfId="0" applyFont="1" applyBorder="1" applyAlignment="1">
      <alignment horizontal="left" vertical="center"/>
    </xf>
    <xf numFmtId="0" fontId="3" fillId="0" borderId="0" xfId="0" applyFont="1" applyAlignment="1">
      <alignment horizontal="left" vertical="center"/>
    </xf>
    <xf numFmtId="166" fontId="3" fillId="0" borderId="0" xfId="0" applyNumberFormat="1" applyFont="1" applyAlignment="1">
      <alignment horizontal="center" vertical="center"/>
    </xf>
    <xf numFmtId="9" fontId="3" fillId="0" borderId="10" xfId="1" applyFont="1" applyBorder="1" applyAlignment="1">
      <alignment horizontal="center" vertical="center"/>
    </xf>
    <xf numFmtId="0" fontId="10" fillId="0" borderId="10" xfId="0" applyFont="1" applyBorder="1" applyAlignment="1">
      <alignment horizontal="center" vertical="center"/>
    </xf>
    <xf numFmtId="0" fontId="3" fillId="0" borderId="10" xfId="0" applyFont="1" applyBorder="1" applyAlignment="1">
      <alignment horizontal="left" vertical="center" wrapText="1"/>
    </xf>
    <xf numFmtId="0" fontId="5" fillId="0" borderId="0" xfId="0" applyFont="1" applyAlignment="1">
      <alignment horizontal="left" vertical="center" wrapText="1"/>
    </xf>
    <xf numFmtId="9" fontId="3" fillId="0" borderId="10" xfId="0" applyNumberFormat="1" applyFont="1" applyBorder="1" applyAlignment="1">
      <alignment horizontal="center" vertical="center"/>
    </xf>
    <xf numFmtId="0" fontId="2" fillId="0" borderId="2" xfId="0" applyFont="1" applyBorder="1" applyAlignment="1">
      <alignment horizontal="center" vertical="center"/>
    </xf>
    <xf numFmtId="2" fontId="3" fillId="0" borderId="10" xfId="0" applyNumberFormat="1" applyFont="1" applyBorder="1" applyAlignment="1">
      <alignment horizontal="center" vertical="center"/>
    </xf>
    <xf numFmtId="2" fontId="3"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44" fontId="3" fillId="0" borderId="2" xfId="0" applyNumberFormat="1" applyFont="1" applyBorder="1" applyAlignment="1">
      <alignment horizontal="center" vertical="center"/>
    </xf>
    <xf numFmtId="44" fontId="3" fillId="0" borderId="12" xfId="0" applyNumberFormat="1" applyFont="1" applyBorder="1" applyAlignment="1">
      <alignment horizontal="center" vertical="center"/>
    </xf>
    <xf numFmtId="0" fontId="10" fillId="0" borderId="0" xfId="0" applyFont="1" applyAlignment="1">
      <alignment horizontal="center" vertical="center"/>
    </xf>
    <xf numFmtId="0" fontId="11" fillId="0" borderId="10" xfId="0" applyFont="1" applyBorder="1" applyAlignment="1">
      <alignment horizontal="left" vertical="center"/>
    </xf>
    <xf numFmtId="0" fontId="10" fillId="0" borderId="10" xfId="0" applyFont="1" applyBorder="1" applyAlignment="1" applyProtection="1">
      <alignment horizontal="center" vertical="center"/>
      <protection locked="0"/>
    </xf>
    <xf numFmtId="44" fontId="10" fillId="0" borderId="0" xfId="0" applyNumberFormat="1" applyFont="1" applyAlignment="1" applyProtection="1">
      <alignment horizontal="left" vertical="center"/>
      <protection locked="0"/>
    </xf>
    <xf numFmtId="0" fontId="10" fillId="0" borderId="0" xfId="0" applyFont="1" applyAlignment="1">
      <alignment horizontal="center" vertical="top"/>
    </xf>
    <xf numFmtId="0" fontId="10" fillId="0" borderId="10" xfId="0" applyFont="1" applyBorder="1" applyAlignment="1">
      <alignment horizontal="left" vertical="center"/>
    </xf>
    <xf numFmtId="0" fontId="10" fillId="0" borderId="3" xfId="0" applyFont="1" applyBorder="1" applyAlignment="1">
      <alignment horizontal="left" vertical="center"/>
    </xf>
    <xf numFmtId="0" fontId="11" fillId="0" borderId="10" xfId="0" applyFont="1" applyBorder="1" applyAlignment="1">
      <alignment horizontal="left" vertical="center" wrapText="1"/>
    </xf>
    <xf numFmtId="0" fontId="10" fillId="0" borderId="10" xfId="0" applyFont="1" applyBorder="1" applyAlignment="1">
      <alignment horizontal="center" vertical="top"/>
    </xf>
    <xf numFmtId="0" fontId="10" fillId="0" borderId="3" xfId="0" applyFont="1" applyBorder="1" applyAlignment="1">
      <alignment horizontal="left" vertical="center" wrapText="1"/>
    </xf>
    <xf numFmtId="0" fontId="13" fillId="0" borderId="3" xfId="0" applyFont="1" applyBorder="1" applyAlignment="1">
      <alignment horizontal="left" vertical="center" wrapText="1"/>
    </xf>
    <xf numFmtId="0" fontId="10" fillId="0" borderId="2" xfId="0" applyFont="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center" vertical="top"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wrapText="1"/>
    </xf>
    <xf numFmtId="0" fontId="11" fillId="0" borderId="3" xfId="0" applyFont="1" applyBorder="1" applyAlignment="1">
      <alignment horizontal="left" vertical="center"/>
    </xf>
    <xf numFmtId="0" fontId="10" fillId="0" borderId="3" xfId="0" applyFont="1" applyBorder="1" applyAlignment="1" applyProtection="1">
      <alignment horizontal="left" vertical="center"/>
      <protection locked="0"/>
    </xf>
    <xf numFmtId="9" fontId="3" fillId="0" borderId="2" xfId="0" applyNumberFormat="1" applyFont="1" applyBorder="1" applyAlignment="1">
      <alignment horizontal="center" vertical="center"/>
    </xf>
    <xf numFmtId="0" fontId="10" fillId="0" borderId="2" xfId="0" applyFont="1" applyBorder="1" applyAlignment="1">
      <alignment horizontal="left" vertical="center"/>
    </xf>
    <xf numFmtId="0" fontId="10" fillId="0" borderId="2" xfId="0" applyFont="1" applyBorder="1" applyAlignment="1" applyProtection="1">
      <alignment horizontal="center" vertical="center"/>
      <protection locked="0"/>
    </xf>
    <xf numFmtId="44" fontId="10" fillId="0" borderId="2" xfId="0" applyNumberFormat="1" applyFont="1" applyBorder="1" applyAlignment="1" applyProtection="1">
      <alignment horizontal="left" vertical="center"/>
      <protection locked="0"/>
    </xf>
    <xf numFmtId="0" fontId="13" fillId="0" borderId="3" xfId="0" applyFont="1" applyBorder="1" applyAlignment="1">
      <alignment horizontal="left" vertical="center"/>
    </xf>
    <xf numFmtId="0" fontId="10" fillId="0" borderId="2" xfId="0" applyFont="1" applyBorder="1" applyAlignment="1">
      <alignment horizontal="right" vertical="center"/>
    </xf>
    <xf numFmtId="0" fontId="13" fillId="0" borderId="2" xfId="0" applyFont="1" applyBorder="1" applyAlignment="1">
      <alignment horizontal="left" vertical="center" wrapText="1"/>
    </xf>
    <xf numFmtId="44" fontId="10" fillId="0" borderId="10" xfId="0" applyNumberFormat="1" applyFont="1" applyBorder="1" applyAlignment="1">
      <alignment horizontal="left" vertical="center"/>
    </xf>
    <xf numFmtId="0" fontId="10" fillId="0" borderId="10" xfId="0" applyFont="1" applyBorder="1" applyAlignment="1">
      <alignment horizontal="right" vertical="center"/>
    </xf>
    <xf numFmtId="0" fontId="13" fillId="0" borderId="10" xfId="0" applyFont="1" applyBorder="1" applyAlignment="1">
      <alignment horizontal="left" vertical="center"/>
    </xf>
    <xf numFmtId="0" fontId="10" fillId="0" borderId="10" xfId="0" applyFont="1" applyBorder="1" applyAlignment="1">
      <alignment horizontal="left" vertical="center" wrapText="1"/>
    </xf>
    <xf numFmtId="44" fontId="10" fillId="0" borderId="0" xfId="0" applyNumberFormat="1" applyFont="1" applyAlignment="1" applyProtection="1">
      <alignment horizontal="center" vertical="center"/>
      <protection locked="0"/>
    </xf>
    <xf numFmtId="0" fontId="14" fillId="0" borderId="3" xfId="0" applyFont="1" applyBorder="1" applyAlignment="1">
      <alignment horizontal="left" vertical="center"/>
    </xf>
    <xf numFmtId="2" fontId="10" fillId="0" borderId="10" xfId="0" applyNumberFormat="1" applyFont="1" applyBorder="1" applyAlignment="1">
      <alignment horizontal="center" vertical="center"/>
    </xf>
    <xf numFmtId="0" fontId="10" fillId="0" borderId="3" xfId="0" applyFont="1" applyBorder="1" applyAlignment="1">
      <alignment horizontal="center" vertical="center"/>
    </xf>
    <xf numFmtId="0" fontId="13" fillId="0" borderId="10" xfId="0" applyFont="1" applyBorder="1" applyAlignment="1">
      <alignment horizontal="left" vertical="center" wrapText="1"/>
    </xf>
    <xf numFmtId="4" fontId="3" fillId="0" borderId="0" xfId="0" applyNumberFormat="1" applyFont="1" applyAlignment="1">
      <alignment horizontal="center" vertical="center"/>
    </xf>
    <xf numFmtId="0" fontId="3" fillId="0" borderId="11" xfId="0" applyFont="1" applyBorder="1" applyAlignment="1">
      <alignment vertical="center" wrapText="1"/>
    </xf>
    <xf numFmtId="44" fontId="3" fillId="0" borderId="0" xfId="0" applyNumberFormat="1" applyFont="1" applyAlignment="1">
      <alignment horizontal="center" vertical="center"/>
    </xf>
    <xf numFmtId="167" fontId="3" fillId="0" borderId="0" xfId="0" applyNumberFormat="1"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5" fillId="0" borderId="0" xfId="0" applyFont="1" applyAlignment="1">
      <alignment horizontal="center" vertical="center" wrapText="1"/>
    </xf>
    <xf numFmtId="0" fontId="15" fillId="0" borderId="5" xfId="0" applyFont="1" applyBorder="1" applyAlignment="1">
      <alignment horizontal="center" vertical="center" wrapText="1"/>
    </xf>
  </cellXfs>
  <cellStyles count="4">
    <cellStyle name="Currency 5" xfId="3" xr:uid="{8BC45101-3690-4843-9E94-171659CE28FF}"/>
    <cellStyle name="Normal" xfId="0" builtinId="0"/>
    <cellStyle name="Normal 2 2 2" xfId="2" xr:uid="{66789E47-831A-4BBA-B723-F0D085F91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9BB9-9EB7-43E7-A199-675DAB3A46C5}">
  <dimension ref="A1:K537"/>
  <sheetViews>
    <sheetView tabSelected="1" topLeftCell="A512" zoomScaleNormal="100" zoomScaleSheetLayoutView="85" workbookViewId="0">
      <selection activeCell="A525" sqref="A525"/>
    </sheetView>
  </sheetViews>
  <sheetFormatPr defaultColWidth="8.81640625" defaultRowHeight="10" x14ac:dyDescent="0.35"/>
  <cols>
    <col min="1" max="1" width="8.81640625" style="8" customWidth="1"/>
    <col min="2" max="2" width="11.54296875" style="8" customWidth="1"/>
    <col min="3" max="3" width="43.453125" style="3" customWidth="1"/>
    <col min="4" max="4" width="11.26953125" style="8" customWidth="1"/>
    <col min="5" max="5" width="12.26953125" style="8" customWidth="1"/>
    <col min="6" max="6" width="14.08984375" style="8" customWidth="1"/>
    <col min="7" max="7" width="16.54296875" style="8" customWidth="1"/>
    <col min="8" max="8" width="8.81640625" style="3" customWidth="1"/>
    <col min="9" max="9" width="7.54296875" style="3" hidden="1" customWidth="1"/>
    <col min="10" max="10" width="2.54296875" style="3" hidden="1" customWidth="1"/>
    <col min="11" max="11" width="5.81640625" style="3" hidden="1" customWidth="1"/>
    <col min="12" max="12" width="0" style="3" hidden="1" customWidth="1"/>
    <col min="13" max="16384" width="8.81640625" style="3"/>
  </cols>
  <sheetData>
    <row r="1" spans="1:11" ht="15" customHeight="1" x14ac:dyDescent="0.35">
      <c r="A1" s="94" t="s">
        <v>717</v>
      </c>
      <c r="B1" s="94"/>
      <c r="C1" s="94"/>
      <c r="D1" s="94"/>
      <c r="E1" s="94"/>
      <c r="F1" s="94"/>
      <c r="G1" s="94"/>
    </row>
    <row r="2" spans="1:11" ht="15" customHeight="1" x14ac:dyDescent="0.35">
      <c r="A2" s="94"/>
      <c r="B2" s="94"/>
      <c r="C2" s="94"/>
      <c r="D2" s="94"/>
      <c r="E2" s="94"/>
      <c r="F2" s="94"/>
      <c r="G2" s="94"/>
    </row>
    <row r="3" spans="1:11" ht="15" customHeight="1" x14ac:dyDescent="0.35">
      <c r="A3" s="94"/>
      <c r="B3" s="94"/>
      <c r="C3" s="94"/>
      <c r="D3" s="94"/>
      <c r="E3" s="94"/>
      <c r="F3" s="94"/>
      <c r="G3" s="94"/>
    </row>
    <row r="4" spans="1:11" ht="15" customHeight="1" x14ac:dyDescent="0.35">
      <c r="A4" s="94"/>
      <c r="B4" s="94"/>
      <c r="C4" s="94"/>
      <c r="D4" s="94"/>
      <c r="E4" s="94"/>
      <c r="F4" s="94"/>
      <c r="G4" s="94"/>
    </row>
    <row r="5" spans="1:11" ht="15" customHeight="1" x14ac:dyDescent="0.35">
      <c r="A5" s="94"/>
      <c r="B5" s="94"/>
      <c r="C5" s="94"/>
      <c r="D5" s="94"/>
      <c r="E5" s="94"/>
      <c r="F5" s="94"/>
      <c r="G5" s="94"/>
    </row>
    <row r="6" spans="1:11" ht="15" customHeight="1" x14ac:dyDescent="0.35">
      <c r="A6" s="94"/>
      <c r="B6" s="94"/>
      <c r="C6" s="94"/>
      <c r="D6" s="94"/>
      <c r="E6" s="94"/>
      <c r="F6" s="94"/>
      <c r="G6" s="94"/>
    </row>
    <row r="7" spans="1:11" ht="15" customHeight="1" x14ac:dyDescent="0.35">
      <c r="A7" s="94"/>
      <c r="B7" s="94"/>
      <c r="C7" s="94"/>
      <c r="D7" s="94"/>
      <c r="E7" s="94"/>
      <c r="F7" s="94"/>
      <c r="G7" s="94"/>
    </row>
    <row r="8" spans="1:11" ht="15" customHeight="1" x14ac:dyDescent="0.35">
      <c r="A8" s="94"/>
      <c r="B8" s="94"/>
      <c r="C8" s="94"/>
      <c r="D8" s="94"/>
      <c r="E8" s="94"/>
      <c r="F8" s="94"/>
      <c r="G8" s="94"/>
    </row>
    <row r="9" spans="1:11" ht="15" customHeight="1" x14ac:dyDescent="0.35">
      <c r="A9" s="95"/>
      <c r="B9" s="95"/>
      <c r="C9" s="95"/>
      <c r="D9" s="95"/>
      <c r="E9" s="95"/>
      <c r="F9" s="95"/>
      <c r="G9" s="95"/>
    </row>
    <row r="10" spans="1:11" ht="25" customHeight="1" x14ac:dyDescent="0.35">
      <c r="A10" s="2" t="s">
        <v>0</v>
      </c>
      <c r="B10" s="1" t="s">
        <v>1</v>
      </c>
      <c r="C10" s="2" t="s">
        <v>2</v>
      </c>
      <c r="D10" s="2" t="s">
        <v>3</v>
      </c>
      <c r="E10" s="2" t="s">
        <v>4</v>
      </c>
      <c r="F10" s="2" t="s">
        <v>5</v>
      </c>
      <c r="G10" s="2" t="s">
        <v>6</v>
      </c>
    </row>
    <row r="11" spans="1:11" ht="25" customHeight="1" x14ac:dyDescent="0.35">
      <c r="A11" s="47"/>
      <c r="B11" s="10" t="s">
        <v>9</v>
      </c>
      <c r="C11" s="5" t="s">
        <v>246</v>
      </c>
      <c r="D11" s="6"/>
      <c r="F11" s="15"/>
      <c r="G11" s="16"/>
      <c r="I11" s="27" t="s">
        <v>156</v>
      </c>
      <c r="J11" s="28">
        <v>10</v>
      </c>
      <c r="K11" s="29" t="s">
        <v>155</v>
      </c>
    </row>
    <row r="12" spans="1:11" ht="15" customHeight="1" x14ac:dyDescent="0.35">
      <c r="A12" s="32"/>
      <c r="B12" s="6">
        <v>8.3000000000000007</v>
      </c>
      <c r="C12" s="5" t="s">
        <v>286</v>
      </c>
      <c r="D12" s="6"/>
      <c r="F12" s="15"/>
      <c r="G12" s="16"/>
    </row>
    <row r="13" spans="1:11" ht="17.5" customHeight="1" x14ac:dyDescent="0.35">
      <c r="A13" s="32">
        <v>1.1000000000000001</v>
      </c>
      <c r="B13" s="6" t="s">
        <v>10</v>
      </c>
      <c r="C13" s="3" t="s">
        <v>8</v>
      </c>
      <c r="D13" s="6" t="s">
        <v>12</v>
      </c>
      <c r="E13" s="8">
        <v>1</v>
      </c>
      <c r="F13" s="15"/>
      <c r="G13" s="16"/>
    </row>
    <row r="14" spans="1:11" ht="17.5" customHeight="1" x14ac:dyDescent="0.35">
      <c r="A14" s="32"/>
      <c r="B14" s="6" t="s">
        <v>13</v>
      </c>
      <c r="C14" s="13" t="s">
        <v>11</v>
      </c>
      <c r="D14" s="6"/>
      <c r="F14" s="15"/>
      <c r="G14" s="16"/>
    </row>
    <row r="15" spans="1:11" ht="17.5" customHeight="1" x14ac:dyDescent="0.35">
      <c r="A15" s="32">
        <v>1.2</v>
      </c>
      <c r="B15" s="6" t="s">
        <v>15</v>
      </c>
      <c r="C15" s="13" t="s">
        <v>14</v>
      </c>
      <c r="D15" s="6"/>
      <c r="F15" s="15"/>
      <c r="G15" s="16"/>
    </row>
    <row r="16" spans="1:11" ht="17.5" customHeight="1" x14ac:dyDescent="0.35">
      <c r="A16" s="32" t="s">
        <v>368</v>
      </c>
      <c r="B16" s="6" t="s">
        <v>16</v>
      </c>
      <c r="C16" s="3" t="s">
        <v>29</v>
      </c>
      <c r="D16" s="6" t="s">
        <v>12</v>
      </c>
      <c r="E16" s="8">
        <v>1</v>
      </c>
      <c r="F16" s="15"/>
      <c r="G16" s="16"/>
    </row>
    <row r="17" spans="1:7" ht="17.5" customHeight="1" x14ac:dyDescent="0.35">
      <c r="A17" s="32" t="s">
        <v>369</v>
      </c>
      <c r="B17" s="6"/>
      <c r="C17" s="3" t="s">
        <v>30</v>
      </c>
      <c r="D17" s="6" t="s">
        <v>12</v>
      </c>
      <c r="E17" s="8">
        <v>1</v>
      </c>
      <c r="F17" s="15"/>
      <c r="G17" s="16"/>
    </row>
    <row r="18" spans="1:7" ht="17.5" customHeight="1" x14ac:dyDescent="0.35">
      <c r="A18" s="32" t="s">
        <v>370</v>
      </c>
      <c r="B18" s="6"/>
      <c r="C18" s="3" t="s">
        <v>277</v>
      </c>
      <c r="D18" s="6" t="s">
        <v>12</v>
      </c>
      <c r="E18" s="8">
        <v>1</v>
      </c>
      <c r="F18" s="15"/>
      <c r="G18" s="16"/>
    </row>
    <row r="19" spans="1:7" ht="17.5" customHeight="1" x14ac:dyDescent="0.35">
      <c r="A19" s="32" t="s">
        <v>371</v>
      </c>
      <c r="B19" s="6"/>
      <c r="C19" s="3" t="s">
        <v>31</v>
      </c>
      <c r="D19" s="6" t="s">
        <v>12</v>
      </c>
      <c r="E19" s="8">
        <v>1</v>
      </c>
      <c r="F19" s="15"/>
      <c r="G19" s="16"/>
    </row>
    <row r="20" spans="1:7" ht="45.65" customHeight="1" x14ac:dyDescent="0.35">
      <c r="A20" s="32" t="s">
        <v>372</v>
      </c>
      <c r="B20" s="6"/>
      <c r="C20" s="12" t="s">
        <v>712</v>
      </c>
      <c r="D20" s="6" t="s">
        <v>12</v>
      </c>
      <c r="E20" s="8">
        <v>1</v>
      </c>
      <c r="F20" s="15"/>
      <c r="G20" s="16"/>
    </row>
    <row r="21" spans="1:7" ht="25.5" customHeight="1" x14ac:dyDescent="0.35">
      <c r="A21" s="32">
        <v>1.3</v>
      </c>
      <c r="B21" s="6"/>
      <c r="C21" s="14" t="s">
        <v>17</v>
      </c>
      <c r="D21" s="6"/>
      <c r="F21" s="15"/>
      <c r="G21" s="16"/>
    </row>
    <row r="22" spans="1:7" ht="17.5" customHeight="1" x14ac:dyDescent="0.35">
      <c r="A22" s="32" t="s">
        <v>373</v>
      </c>
      <c r="B22" s="6"/>
      <c r="C22" s="3" t="s">
        <v>19</v>
      </c>
      <c r="D22" s="6" t="s">
        <v>12</v>
      </c>
      <c r="E22" s="8">
        <v>1</v>
      </c>
      <c r="F22" s="15"/>
      <c r="G22" s="16"/>
    </row>
    <row r="23" spans="1:7" ht="17.5" customHeight="1" x14ac:dyDescent="0.35">
      <c r="A23" s="32" t="s">
        <v>374</v>
      </c>
      <c r="B23" s="6"/>
      <c r="C23" s="3" t="s">
        <v>20</v>
      </c>
      <c r="D23" s="6" t="s">
        <v>12</v>
      </c>
      <c r="E23" s="8">
        <v>1</v>
      </c>
      <c r="F23" s="15"/>
      <c r="G23" s="16"/>
    </row>
    <row r="24" spans="1:7" ht="17.5" customHeight="1" x14ac:dyDescent="0.35">
      <c r="A24" s="32" t="s">
        <v>375</v>
      </c>
      <c r="B24" s="6"/>
      <c r="C24" s="3" t="s">
        <v>250</v>
      </c>
      <c r="D24" s="6" t="s">
        <v>12</v>
      </c>
      <c r="E24" s="8">
        <v>1</v>
      </c>
      <c r="F24" s="15"/>
      <c r="G24" s="16"/>
    </row>
    <row r="25" spans="1:7" ht="17.5" customHeight="1" x14ac:dyDescent="0.35">
      <c r="A25" s="32" t="s">
        <v>376</v>
      </c>
      <c r="B25" s="6"/>
      <c r="C25" s="3" t="s">
        <v>252</v>
      </c>
      <c r="D25" s="6" t="s">
        <v>12</v>
      </c>
      <c r="E25" s="8">
        <v>1</v>
      </c>
      <c r="F25" s="15"/>
      <c r="G25" s="16"/>
    </row>
    <row r="26" spans="1:7" ht="17.5" customHeight="1" x14ac:dyDescent="0.35">
      <c r="A26" s="32" t="s">
        <v>377</v>
      </c>
      <c r="B26" s="6"/>
      <c r="C26" s="3" t="s">
        <v>253</v>
      </c>
      <c r="D26" s="6" t="s">
        <v>12</v>
      </c>
      <c r="E26" s="8">
        <v>1</v>
      </c>
      <c r="F26" s="15"/>
      <c r="G26" s="16"/>
    </row>
    <row r="27" spans="1:7" ht="17.5" customHeight="1" x14ac:dyDescent="0.35">
      <c r="A27" s="32" t="s">
        <v>378</v>
      </c>
      <c r="B27" s="6"/>
      <c r="C27" s="3" t="s">
        <v>254</v>
      </c>
      <c r="D27" s="6" t="s">
        <v>12</v>
      </c>
      <c r="E27" s="8">
        <v>1</v>
      </c>
      <c r="F27" s="15"/>
      <c r="G27" s="16"/>
    </row>
    <row r="28" spans="1:7" ht="17.5" customHeight="1" x14ac:dyDescent="0.35">
      <c r="A28" s="32" t="s">
        <v>379</v>
      </c>
      <c r="B28" s="6"/>
      <c r="C28" s="3" t="s">
        <v>251</v>
      </c>
      <c r="D28" s="6" t="s">
        <v>12</v>
      </c>
      <c r="E28" s="8">
        <v>1</v>
      </c>
      <c r="F28" s="15"/>
      <c r="G28" s="16"/>
    </row>
    <row r="29" spans="1:7" ht="17.5" customHeight="1" x14ac:dyDescent="0.35">
      <c r="A29" s="32" t="s">
        <v>380</v>
      </c>
      <c r="B29" s="6"/>
      <c r="C29" s="3" t="s">
        <v>255</v>
      </c>
      <c r="D29" s="6" t="s">
        <v>12</v>
      </c>
      <c r="E29" s="8">
        <v>1</v>
      </c>
      <c r="F29" s="15"/>
      <c r="G29" s="16"/>
    </row>
    <row r="30" spans="1:7" ht="17.5" customHeight="1" x14ac:dyDescent="0.35">
      <c r="A30" s="32" t="s">
        <v>381</v>
      </c>
      <c r="B30" s="6"/>
      <c r="C30" s="3" t="s">
        <v>256</v>
      </c>
      <c r="D30" s="6" t="s">
        <v>12</v>
      </c>
      <c r="E30" s="8">
        <v>1</v>
      </c>
      <c r="F30" s="15"/>
      <c r="G30" s="16"/>
    </row>
    <row r="31" spans="1:7" ht="17.5" customHeight="1" x14ac:dyDescent="0.35">
      <c r="A31" s="32" t="s">
        <v>382</v>
      </c>
      <c r="B31" s="6"/>
      <c r="C31" s="3" t="s">
        <v>258</v>
      </c>
      <c r="D31" s="6" t="s">
        <v>12</v>
      </c>
      <c r="E31" s="8">
        <v>1</v>
      </c>
      <c r="F31" s="15"/>
      <c r="G31" s="16"/>
    </row>
    <row r="32" spans="1:7" ht="9.5" customHeight="1" x14ac:dyDescent="0.35">
      <c r="A32" s="32"/>
      <c r="B32" s="6"/>
      <c r="D32" s="6"/>
      <c r="F32" s="15"/>
      <c r="G32" s="16"/>
    </row>
    <row r="33" spans="1:8" ht="17.5" customHeight="1" x14ac:dyDescent="0.35">
      <c r="A33" s="32">
        <v>1.4</v>
      </c>
      <c r="B33" s="6" t="s">
        <v>32</v>
      </c>
      <c r="C33" s="3" t="s">
        <v>33</v>
      </c>
      <c r="D33" s="6" t="s">
        <v>12</v>
      </c>
      <c r="E33" s="8">
        <v>1</v>
      </c>
      <c r="F33" s="15"/>
      <c r="G33" s="16"/>
      <c r="H33" s="33"/>
    </row>
    <row r="34" spans="1:8" ht="24.5" customHeight="1" x14ac:dyDescent="0.35">
      <c r="A34" s="32">
        <v>1.5</v>
      </c>
      <c r="B34" s="6" t="s">
        <v>34</v>
      </c>
      <c r="C34" s="12" t="s">
        <v>35</v>
      </c>
      <c r="D34" s="6" t="s">
        <v>12</v>
      </c>
      <c r="E34" s="8">
        <v>1</v>
      </c>
      <c r="F34" s="15"/>
      <c r="G34" s="16"/>
      <c r="H34" s="33"/>
    </row>
    <row r="35" spans="1:8" ht="35" customHeight="1" x14ac:dyDescent="0.35">
      <c r="A35" s="32">
        <v>1.6</v>
      </c>
      <c r="B35" s="6" t="s">
        <v>257</v>
      </c>
      <c r="C35" s="12" t="s">
        <v>37</v>
      </c>
      <c r="D35" s="6" t="s">
        <v>12</v>
      </c>
      <c r="E35" s="8">
        <v>1</v>
      </c>
      <c r="F35" s="15"/>
      <c r="G35" s="16"/>
      <c r="H35" s="33"/>
    </row>
    <row r="36" spans="1:8" ht="34" customHeight="1" x14ac:dyDescent="0.35">
      <c r="A36" s="32">
        <v>1.7</v>
      </c>
      <c r="B36" s="36" t="s">
        <v>259</v>
      </c>
      <c r="C36" s="12" t="s">
        <v>260</v>
      </c>
      <c r="D36" s="6" t="s">
        <v>12</v>
      </c>
      <c r="E36" s="8">
        <v>1</v>
      </c>
      <c r="F36" s="15"/>
      <c r="G36" s="16"/>
      <c r="H36" s="33"/>
    </row>
    <row r="37" spans="1:8" ht="32.5" customHeight="1" x14ac:dyDescent="0.35">
      <c r="A37" s="32">
        <v>1.8</v>
      </c>
      <c r="B37" s="34" t="s">
        <v>261</v>
      </c>
      <c r="C37" s="12" t="s">
        <v>262</v>
      </c>
      <c r="D37" s="6" t="s">
        <v>12</v>
      </c>
      <c r="E37" s="8">
        <v>1</v>
      </c>
      <c r="F37" s="15"/>
      <c r="G37" s="16"/>
      <c r="H37" s="33"/>
    </row>
    <row r="38" spans="1:8" ht="17.5" customHeight="1" x14ac:dyDescent="0.35">
      <c r="A38" s="6">
        <v>1.9</v>
      </c>
      <c r="B38" s="34" t="s">
        <v>288</v>
      </c>
      <c r="C38" s="3" t="s">
        <v>263</v>
      </c>
      <c r="D38" s="33"/>
      <c r="E38" s="34"/>
      <c r="F38" s="15"/>
      <c r="G38" s="16"/>
      <c r="H38" s="33"/>
    </row>
    <row r="39" spans="1:8" ht="17.5" customHeight="1" x14ac:dyDescent="0.35">
      <c r="A39" s="6" t="s">
        <v>383</v>
      </c>
      <c r="B39" s="34" t="s">
        <v>264</v>
      </c>
      <c r="C39" s="3" t="s">
        <v>265</v>
      </c>
      <c r="D39" s="32" t="s">
        <v>88</v>
      </c>
      <c r="E39" s="6">
        <v>20</v>
      </c>
      <c r="F39" s="15"/>
      <c r="G39" s="16"/>
      <c r="H39" s="33"/>
    </row>
    <row r="40" spans="1:8" ht="17.5" customHeight="1" x14ac:dyDescent="0.35">
      <c r="A40" s="6" t="s">
        <v>384</v>
      </c>
      <c r="B40" s="34" t="s">
        <v>266</v>
      </c>
      <c r="C40" s="3" t="s">
        <v>267</v>
      </c>
      <c r="D40" s="32" t="s">
        <v>88</v>
      </c>
      <c r="E40" s="6">
        <v>20</v>
      </c>
      <c r="F40" s="15"/>
      <c r="G40" s="16"/>
      <c r="H40" s="33"/>
    </row>
    <row r="41" spans="1:8" ht="17.5" customHeight="1" x14ac:dyDescent="0.35">
      <c r="A41" s="6" t="s">
        <v>385</v>
      </c>
      <c r="B41" s="34"/>
      <c r="C41" s="3" t="s">
        <v>268</v>
      </c>
      <c r="D41" s="6" t="s">
        <v>12</v>
      </c>
      <c r="E41" s="8">
        <v>1</v>
      </c>
      <c r="F41" s="15"/>
      <c r="G41" s="16"/>
      <c r="H41" s="33"/>
    </row>
    <row r="42" spans="1:8" ht="15" customHeight="1" x14ac:dyDescent="0.35">
      <c r="A42" s="91" t="s">
        <v>7</v>
      </c>
      <c r="B42" s="92"/>
      <c r="C42" s="92"/>
      <c r="D42" s="92"/>
      <c r="E42" s="92"/>
      <c r="F42" s="93"/>
      <c r="G42" s="20"/>
      <c r="H42" s="33"/>
    </row>
    <row r="43" spans="1:8" ht="15" customHeight="1" x14ac:dyDescent="0.35">
      <c r="A43" s="91" t="s">
        <v>41</v>
      </c>
      <c r="B43" s="92"/>
      <c r="C43" s="92"/>
      <c r="D43" s="92"/>
      <c r="E43" s="92"/>
      <c r="F43" s="93"/>
      <c r="G43" s="19"/>
      <c r="H43" s="33"/>
    </row>
    <row r="44" spans="1:8" ht="8" customHeight="1" x14ac:dyDescent="0.35">
      <c r="A44" s="48"/>
      <c r="B44" s="44"/>
      <c r="C44" s="45"/>
      <c r="D44" s="6"/>
      <c r="F44" s="15"/>
      <c r="G44" s="15"/>
    </row>
    <row r="45" spans="1:8" ht="25" customHeight="1" x14ac:dyDescent="0.35">
      <c r="A45" s="48">
        <v>1.1000000000000001</v>
      </c>
      <c r="B45" s="44" t="s">
        <v>269</v>
      </c>
      <c r="C45" s="45" t="s">
        <v>270</v>
      </c>
      <c r="D45" s="6"/>
      <c r="F45" s="15"/>
      <c r="G45" s="15"/>
    </row>
    <row r="46" spans="1:8" ht="17.5" customHeight="1" x14ac:dyDescent="0.35">
      <c r="A46" s="6" t="s">
        <v>386</v>
      </c>
      <c r="B46" s="35"/>
      <c r="C46" s="40" t="s">
        <v>271</v>
      </c>
      <c r="D46" s="6" t="s">
        <v>88</v>
      </c>
      <c r="E46" s="8">
        <v>20</v>
      </c>
      <c r="F46" s="15"/>
      <c r="G46" s="15"/>
    </row>
    <row r="47" spans="1:8" ht="17.5" customHeight="1" x14ac:dyDescent="0.35">
      <c r="A47" s="6" t="s">
        <v>387</v>
      </c>
      <c r="B47" s="35"/>
      <c r="C47" s="40" t="s">
        <v>272</v>
      </c>
      <c r="D47" s="6" t="s">
        <v>88</v>
      </c>
      <c r="E47" s="8">
        <v>20</v>
      </c>
      <c r="F47" s="15"/>
      <c r="G47" s="15"/>
    </row>
    <row r="48" spans="1:8" ht="17.5" customHeight="1" x14ac:dyDescent="0.35">
      <c r="A48" s="6" t="s">
        <v>388</v>
      </c>
      <c r="B48" s="35"/>
      <c r="C48" s="40" t="s">
        <v>273</v>
      </c>
      <c r="D48" s="43" t="s">
        <v>285</v>
      </c>
      <c r="E48" s="8">
        <v>20</v>
      </c>
      <c r="F48" s="15"/>
      <c r="G48" s="15"/>
    </row>
    <row r="49" spans="1:7" ht="17.5" customHeight="1" x14ac:dyDescent="0.35">
      <c r="A49" s="6" t="s">
        <v>389</v>
      </c>
      <c r="B49" s="35"/>
      <c r="C49" s="40" t="s">
        <v>274</v>
      </c>
      <c r="D49" s="6" t="s">
        <v>88</v>
      </c>
      <c r="E49" s="8">
        <v>20</v>
      </c>
      <c r="F49" s="15"/>
      <c r="G49" s="15"/>
    </row>
    <row r="50" spans="1:7" ht="17.5" customHeight="1" x14ac:dyDescent="0.35">
      <c r="A50" s="6" t="s">
        <v>390</v>
      </c>
      <c r="B50" s="35"/>
      <c r="C50" s="40" t="s">
        <v>275</v>
      </c>
      <c r="D50" s="43" t="s">
        <v>285</v>
      </c>
      <c r="E50" s="8">
        <v>20</v>
      </c>
      <c r="F50" s="15"/>
      <c r="G50" s="15"/>
    </row>
    <row r="51" spans="1:7" ht="14" customHeight="1" x14ac:dyDescent="0.35">
      <c r="A51" s="6"/>
      <c r="B51" s="35"/>
      <c r="C51" s="40"/>
      <c r="D51" s="6"/>
      <c r="F51" s="6"/>
      <c r="G51" s="15"/>
    </row>
    <row r="52" spans="1:7" ht="36" customHeight="1" x14ac:dyDescent="0.35">
      <c r="A52" s="6">
        <v>1.1100000000000001</v>
      </c>
      <c r="B52" s="6" t="s">
        <v>276</v>
      </c>
      <c r="C52" s="12" t="s">
        <v>39</v>
      </c>
      <c r="D52" s="6" t="s">
        <v>12</v>
      </c>
      <c r="E52" s="8">
        <v>1</v>
      </c>
      <c r="F52" s="15"/>
      <c r="G52" s="15"/>
    </row>
    <row r="53" spans="1:7" ht="17.5" customHeight="1" x14ac:dyDescent="0.35">
      <c r="A53" s="6">
        <v>1.1200000000000001</v>
      </c>
      <c r="B53" s="6"/>
      <c r="C53" s="3" t="s">
        <v>40</v>
      </c>
      <c r="D53" s="6" t="s">
        <v>12</v>
      </c>
      <c r="E53" s="8">
        <v>1</v>
      </c>
      <c r="F53" s="15"/>
      <c r="G53" s="15"/>
    </row>
    <row r="54" spans="1:7" ht="10" customHeight="1" x14ac:dyDescent="0.35">
      <c r="A54" s="6"/>
      <c r="B54" s="6"/>
      <c r="D54" s="6"/>
      <c r="F54" s="15"/>
      <c r="G54" s="15"/>
    </row>
    <row r="55" spans="1:7" ht="17.5" customHeight="1" x14ac:dyDescent="0.35">
      <c r="A55" s="6"/>
      <c r="B55" s="21">
        <v>8.4</v>
      </c>
      <c r="C55" s="5" t="s">
        <v>287</v>
      </c>
      <c r="D55" s="6"/>
      <c r="F55" s="15"/>
      <c r="G55" s="15"/>
    </row>
    <row r="56" spans="1:7" ht="17.5" customHeight="1" x14ac:dyDescent="0.35">
      <c r="A56" s="6">
        <v>1.1299999999999999</v>
      </c>
      <c r="B56" s="6" t="s">
        <v>42</v>
      </c>
      <c r="C56" s="3" t="s">
        <v>8</v>
      </c>
      <c r="D56" s="6" t="s">
        <v>12</v>
      </c>
      <c r="E56" s="8">
        <v>1</v>
      </c>
      <c r="F56" s="15"/>
      <c r="G56" s="15"/>
    </row>
    <row r="57" spans="1:7" ht="34.5" customHeight="1" x14ac:dyDescent="0.35">
      <c r="A57" s="6"/>
      <c r="B57" s="6" t="s">
        <v>43</v>
      </c>
      <c r="C57" s="12" t="s">
        <v>44</v>
      </c>
      <c r="D57" s="6"/>
      <c r="F57" s="15"/>
      <c r="G57" s="15"/>
    </row>
    <row r="58" spans="1:7" ht="17.5" customHeight="1" x14ac:dyDescent="0.35">
      <c r="A58" s="6">
        <v>1.1399999999999999</v>
      </c>
      <c r="B58" s="9" t="s">
        <v>45</v>
      </c>
      <c r="C58" s="13" t="s">
        <v>49</v>
      </c>
      <c r="D58" s="6"/>
      <c r="F58" s="15"/>
      <c r="G58" s="15"/>
    </row>
    <row r="59" spans="1:7" ht="17.5" customHeight="1" x14ac:dyDescent="0.35">
      <c r="A59" s="6" t="s">
        <v>391</v>
      </c>
      <c r="B59" s="6"/>
      <c r="C59" s="3" t="s">
        <v>46</v>
      </c>
      <c r="D59" s="6" t="s">
        <v>12</v>
      </c>
      <c r="E59" s="8">
        <v>1</v>
      </c>
      <c r="F59" s="15"/>
      <c r="G59" s="15"/>
    </row>
    <row r="60" spans="1:7" ht="17.5" customHeight="1" x14ac:dyDescent="0.35">
      <c r="A60" s="6" t="s">
        <v>392</v>
      </c>
      <c r="B60" s="6"/>
      <c r="C60" s="3" t="s">
        <v>277</v>
      </c>
      <c r="D60" s="6" t="s">
        <v>12</v>
      </c>
      <c r="E60" s="8">
        <v>1</v>
      </c>
      <c r="F60" s="15"/>
      <c r="G60" s="15"/>
    </row>
    <row r="61" spans="1:7" ht="10" customHeight="1" x14ac:dyDescent="0.35">
      <c r="A61" s="6"/>
      <c r="B61" s="6"/>
      <c r="C61" s="12"/>
      <c r="D61" s="6"/>
      <c r="F61" s="15"/>
      <c r="G61" s="15"/>
    </row>
    <row r="62" spans="1:7" ht="17.5" customHeight="1" x14ac:dyDescent="0.35">
      <c r="A62" s="6">
        <v>1.1499999999999999</v>
      </c>
      <c r="B62" s="6" t="s">
        <v>47</v>
      </c>
      <c r="C62" s="13" t="s">
        <v>48</v>
      </c>
      <c r="D62" s="6"/>
      <c r="F62" s="15"/>
      <c r="G62" s="15"/>
    </row>
    <row r="63" spans="1:7" ht="14" customHeight="1" x14ac:dyDescent="0.35">
      <c r="A63" s="6" t="s">
        <v>393</v>
      </c>
      <c r="B63" s="6"/>
      <c r="C63" s="3" t="s">
        <v>19</v>
      </c>
      <c r="D63" s="6" t="s">
        <v>12</v>
      </c>
      <c r="E63" s="8">
        <v>1</v>
      </c>
      <c r="F63" s="15"/>
      <c r="G63" s="15"/>
    </row>
    <row r="64" spans="1:7" ht="14" customHeight="1" x14ac:dyDescent="0.35">
      <c r="A64" s="6" t="s">
        <v>394</v>
      </c>
      <c r="B64" s="6" t="s">
        <v>18</v>
      </c>
      <c r="C64" s="12" t="s">
        <v>20</v>
      </c>
      <c r="D64" s="6" t="s">
        <v>12</v>
      </c>
      <c r="E64" s="8">
        <v>1</v>
      </c>
      <c r="F64" s="15"/>
      <c r="G64" s="15"/>
    </row>
    <row r="65" spans="1:7" ht="14" customHeight="1" x14ac:dyDescent="0.35">
      <c r="A65" s="6" t="s">
        <v>395</v>
      </c>
      <c r="B65" s="6" t="s">
        <v>21</v>
      </c>
      <c r="C65" s="12" t="s">
        <v>22</v>
      </c>
      <c r="D65" s="6" t="s">
        <v>12</v>
      </c>
      <c r="E65" s="8">
        <v>1</v>
      </c>
      <c r="F65" s="15"/>
      <c r="G65" s="15"/>
    </row>
    <row r="66" spans="1:7" ht="14" customHeight="1" x14ac:dyDescent="0.35">
      <c r="A66" s="6" t="s">
        <v>396</v>
      </c>
      <c r="B66" s="6"/>
      <c r="C66" s="3" t="s">
        <v>23</v>
      </c>
      <c r="D66" s="6" t="s">
        <v>12</v>
      </c>
      <c r="E66" s="8">
        <v>1</v>
      </c>
      <c r="F66" s="15"/>
      <c r="G66" s="15"/>
    </row>
    <row r="67" spans="1:7" ht="14" customHeight="1" x14ac:dyDescent="0.35">
      <c r="A67" s="6" t="s">
        <v>397</v>
      </c>
      <c r="B67" s="6" t="s">
        <v>24</v>
      </c>
      <c r="C67" s="3" t="s">
        <v>25</v>
      </c>
      <c r="D67" s="6" t="s">
        <v>12</v>
      </c>
      <c r="E67" s="8">
        <v>1</v>
      </c>
      <c r="F67" s="15"/>
      <c r="G67" s="15"/>
    </row>
    <row r="68" spans="1:7" ht="14" customHeight="1" x14ac:dyDescent="0.35">
      <c r="A68" s="6" t="s">
        <v>398</v>
      </c>
      <c r="B68" s="6"/>
      <c r="C68" s="3" t="s">
        <v>26</v>
      </c>
      <c r="D68" s="6" t="s">
        <v>12</v>
      </c>
      <c r="E68" s="8">
        <v>1</v>
      </c>
      <c r="F68" s="15"/>
      <c r="G68" s="15"/>
    </row>
    <row r="69" spans="1:7" ht="14" customHeight="1" x14ac:dyDescent="0.35">
      <c r="A69" s="6" t="s">
        <v>399</v>
      </c>
      <c r="B69" s="6"/>
      <c r="C69" s="3" t="s">
        <v>27</v>
      </c>
      <c r="D69" s="6" t="s">
        <v>12</v>
      </c>
      <c r="E69" s="8">
        <v>1</v>
      </c>
      <c r="F69" s="15"/>
      <c r="G69" s="15"/>
    </row>
    <row r="70" spans="1:7" ht="14" customHeight="1" x14ac:dyDescent="0.35">
      <c r="A70" s="6" t="s">
        <v>400</v>
      </c>
      <c r="B70" s="10"/>
      <c r="C70" s="3" t="s">
        <v>28</v>
      </c>
      <c r="D70" s="6" t="s">
        <v>12</v>
      </c>
      <c r="E70" s="8">
        <v>1</v>
      </c>
      <c r="F70" s="15"/>
      <c r="G70" s="15"/>
    </row>
    <row r="71" spans="1:7" ht="10" customHeight="1" x14ac:dyDescent="0.35">
      <c r="A71" s="6"/>
      <c r="B71" s="6"/>
      <c r="C71" s="12"/>
      <c r="D71" s="6"/>
      <c r="F71" s="15"/>
      <c r="G71" s="15"/>
    </row>
    <row r="72" spans="1:7" ht="17.5" customHeight="1" x14ac:dyDescent="0.35">
      <c r="A72" s="6">
        <v>1.1599999999999999</v>
      </c>
      <c r="B72" s="6" t="s">
        <v>50</v>
      </c>
      <c r="C72" s="3" t="s">
        <v>51</v>
      </c>
      <c r="D72" s="6" t="s">
        <v>12</v>
      </c>
      <c r="E72" s="8">
        <v>1</v>
      </c>
      <c r="F72" s="15"/>
      <c r="G72" s="15"/>
    </row>
    <row r="73" spans="1:7" ht="10" customHeight="1" x14ac:dyDescent="0.35">
      <c r="A73" s="6"/>
      <c r="B73" s="6"/>
      <c r="D73" s="6"/>
      <c r="F73" s="15"/>
      <c r="G73" s="15"/>
    </row>
    <row r="74" spans="1:7" ht="14" customHeight="1" x14ac:dyDescent="0.35">
      <c r="A74" s="6">
        <v>1.17</v>
      </c>
      <c r="B74" s="6" t="s">
        <v>52</v>
      </c>
      <c r="C74" s="3" t="s">
        <v>55</v>
      </c>
      <c r="D74" s="6" t="s">
        <v>12</v>
      </c>
      <c r="E74" s="8">
        <v>1</v>
      </c>
      <c r="F74" s="15"/>
      <c r="G74" s="15"/>
    </row>
    <row r="75" spans="1:7" ht="32.5" customHeight="1" x14ac:dyDescent="0.35">
      <c r="A75" s="6">
        <v>1.18</v>
      </c>
      <c r="B75" s="6" t="s">
        <v>36</v>
      </c>
      <c r="C75" s="12" t="s">
        <v>37</v>
      </c>
      <c r="D75" s="6" t="s">
        <v>12</v>
      </c>
      <c r="E75" s="8">
        <v>1</v>
      </c>
      <c r="F75" s="15"/>
      <c r="G75" s="15"/>
    </row>
    <row r="76" spans="1:7" ht="39" customHeight="1" x14ac:dyDescent="0.35">
      <c r="A76" s="6">
        <v>1.19</v>
      </c>
      <c r="B76" s="6" t="s">
        <v>38</v>
      </c>
      <c r="C76" s="12" t="s">
        <v>39</v>
      </c>
      <c r="D76" s="6" t="s">
        <v>12</v>
      </c>
      <c r="E76" s="8">
        <v>1</v>
      </c>
      <c r="F76" s="15"/>
      <c r="G76" s="15"/>
    </row>
    <row r="77" spans="1:7" ht="14" customHeight="1" x14ac:dyDescent="0.35">
      <c r="A77" s="7"/>
      <c r="B77" s="7"/>
      <c r="C77" s="88"/>
      <c r="D77" s="7"/>
      <c r="E77" s="7"/>
      <c r="F77" s="17"/>
      <c r="G77" s="17"/>
    </row>
    <row r="78" spans="1:7" ht="15" customHeight="1" x14ac:dyDescent="0.35">
      <c r="A78" s="91" t="s">
        <v>7</v>
      </c>
      <c r="B78" s="92"/>
      <c r="C78" s="92"/>
      <c r="D78" s="92"/>
      <c r="E78" s="92"/>
      <c r="F78" s="93"/>
      <c r="G78" s="20"/>
    </row>
    <row r="79" spans="1:7" ht="15" customHeight="1" x14ac:dyDescent="0.35">
      <c r="A79" s="91" t="s">
        <v>41</v>
      </c>
      <c r="B79" s="92"/>
      <c r="C79" s="92"/>
      <c r="D79" s="92"/>
      <c r="E79" s="92"/>
      <c r="F79" s="93"/>
      <c r="G79" s="19"/>
    </row>
    <row r="80" spans="1:7" ht="13.75" customHeight="1" x14ac:dyDescent="0.35">
      <c r="A80" s="47"/>
      <c r="B80" s="39"/>
      <c r="C80" s="37"/>
      <c r="D80" s="39"/>
      <c r="E80" s="37"/>
      <c r="F80" s="39"/>
      <c r="G80" s="38"/>
    </row>
    <row r="81" spans="1:9" ht="17.5" customHeight="1" x14ac:dyDescent="0.35">
      <c r="A81" s="49">
        <v>1.2</v>
      </c>
      <c r="B81" s="6" t="s">
        <v>168</v>
      </c>
      <c r="C81" s="12" t="s">
        <v>169</v>
      </c>
      <c r="D81" s="6" t="s">
        <v>167</v>
      </c>
      <c r="E81" s="8">
        <v>10</v>
      </c>
      <c r="F81" s="15"/>
      <c r="G81" s="15"/>
    </row>
    <row r="82" spans="1:9" ht="17.5" customHeight="1" x14ac:dyDescent="0.35">
      <c r="A82" s="32">
        <v>1.21</v>
      </c>
      <c r="B82" s="6" t="s">
        <v>53</v>
      </c>
      <c r="C82" s="3" t="s">
        <v>40</v>
      </c>
      <c r="D82" s="6" t="s">
        <v>12</v>
      </c>
      <c r="E82" s="8">
        <v>1</v>
      </c>
      <c r="F82" s="15"/>
      <c r="G82" s="15"/>
    </row>
    <row r="83" spans="1:9" ht="35" customHeight="1" x14ac:dyDescent="0.35">
      <c r="A83" s="32">
        <v>1.22</v>
      </c>
      <c r="B83" s="6"/>
      <c r="C83" s="12" t="s">
        <v>278</v>
      </c>
      <c r="D83" s="6" t="s">
        <v>56</v>
      </c>
      <c r="E83" s="8">
        <v>1</v>
      </c>
      <c r="F83" s="15">
        <v>200000</v>
      </c>
      <c r="G83" s="15">
        <v>200000</v>
      </c>
    </row>
    <row r="84" spans="1:9" ht="17.5" customHeight="1" x14ac:dyDescent="0.35">
      <c r="A84" s="32">
        <v>1.23</v>
      </c>
      <c r="B84" s="6"/>
      <c r="C84" s="3" t="s">
        <v>59</v>
      </c>
      <c r="D84" s="6" t="s">
        <v>57</v>
      </c>
      <c r="E84" s="41">
        <f>G83</f>
        <v>200000</v>
      </c>
      <c r="F84" s="42"/>
      <c r="G84" s="15"/>
    </row>
    <row r="85" spans="1:9" ht="27" customHeight="1" x14ac:dyDescent="0.35">
      <c r="A85" s="32">
        <v>1.24</v>
      </c>
      <c r="B85" s="6"/>
      <c r="C85" s="12" t="s">
        <v>279</v>
      </c>
      <c r="D85" s="6" t="s">
        <v>56</v>
      </c>
      <c r="E85" s="8">
        <v>1</v>
      </c>
      <c r="F85" s="15">
        <v>250000</v>
      </c>
      <c r="G85" s="15">
        <v>250000</v>
      </c>
      <c r="I85" s="30"/>
    </row>
    <row r="86" spans="1:9" ht="17.5" customHeight="1" x14ac:dyDescent="0.35">
      <c r="A86" s="32">
        <v>1.25</v>
      </c>
      <c r="B86" s="6"/>
      <c r="C86" s="3" t="s">
        <v>59</v>
      </c>
      <c r="D86" s="6" t="s">
        <v>57</v>
      </c>
      <c r="E86" s="41">
        <f>G85</f>
        <v>250000</v>
      </c>
      <c r="F86" s="42"/>
      <c r="G86" s="15"/>
    </row>
    <row r="87" spans="1:9" ht="17.5" customHeight="1" x14ac:dyDescent="0.35">
      <c r="A87" s="32">
        <v>1.26</v>
      </c>
      <c r="B87" s="6"/>
      <c r="C87" s="3" t="s">
        <v>280</v>
      </c>
      <c r="D87" s="6" t="s">
        <v>56</v>
      </c>
      <c r="E87" s="8">
        <v>1</v>
      </c>
      <c r="F87" s="15">
        <v>200000</v>
      </c>
      <c r="G87" s="15">
        <v>200000</v>
      </c>
    </row>
    <row r="88" spans="1:9" ht="17.5" customHeight="1" x14ac:dyDescent="0.35">
      <c r="A88" s="32">
        <v>1.27</v>
      </c>
      <c r="B88" s="6"/>
      <c r="C88" s="3" t="s">
        <v>59</v>
      </c>
      <c r="D88" s="6" t="s">
        <v>57</v>
      </c>
      <c r="E88" s="41">
        <f>G87</f>
        <v>200000</v>
      </c>
      <c r="F88" s="42"/>
      <c r="G88" s="15"/>
    </row>
    <row r="89" spans="1:9" ht="14" customHeight="1" x14ac:dyDescent="0.35">
      <c r="A89" s="32"/>
      <c r="B89" s="6"/>
      <c r="D89" s="6"/>
      <c r="F89" s="15"/>
      <c r="G89" s="16"/>
    </row>
    <row r="90" spans="1:9" ht="17.5" customHeight="1" x14ac:dyDescent="0.35">
      <c r="A90" s="32">
        <v>1.28</v>
      </c>
      <c r="B90" s="6"/>
      <c r="C90" s="13" t="s">
        <v>54</v>
      </c>
      <c r="D90" s="6"/>
      <c r="F90" s="15"/>
      <c r="G90" s="16"/>
    </row>
    <row r="91" spans="1:9" ht="27" customHeight="1" x14ac:dyDescent="0.35">
      <c r="A91" s="32" t="s">
        <v>401</v>
      </c>
      <c r="B91" s="6" t="s">
        <v>58</v>
      </c>
      <c r="C91" s="12" t="s">
        <v>281</v>
      </c>
      <c r="D91" s="6" t="s">
        <v>56</v>
      </c>
      <c r="E91" s="8">
        <v>1</v>
      </c>
      <c r="F91" s="15">
        <v>90000</v>
      </c>
      <c r="G91" s="15">
        <v>90000</v>
      </c>
    </row>
    <row r="92" spans="1:9" ht="17.5" customHeight="1" x14ac:dyDescent="0.35">
      <c r="A92" s="32" t="s">
        <v>402</v>
      </c>
      <c r="B92" s="6"/>
      <c r="C92" s="3" t="s">
        <v>59</v>
      </c>
      <c r="D92" s="6" t="s">
        <v>57</v>
      </c>
      <c r="E92" s="41">
        <f>G91</f>
        <v>90000</v>
      </c>
      <c r="F92" s="42"/>
      <c r="G92" s="15"/>
    </row>
    <row r="93" spans="1:9" ht="33.5" customHeight="1" x14ac:dyDescent="0.35">
      <c r="A93" s="32" t="s">
        <v>403</v>
      </c>
      <c r="B93" s="6"/>
      <c r="C93" s="12" t="s">
        <v>713</v>
      </c>
      <c r="D93" s="6" t="s">
        <v>56</v>
      </c>
      <c r="E93" s="8">
        <v>1</v>
      </c>
      <c r="F93" s="15">
        <v>25000</v>
      </c>
      <c r="G93" s="15">
        <v>25000</v>
      </c>
    </row>
    <row r="94" spans="1:9" ht="17.5" customHeight="1" x14ac:dyDescent="0.35">
      <c r="A94" s="32" t="s">
        <v>404</v>
      </c>
      <c r="B94" s="6"/>
      <c r="C94" s="3" t="s">
        <v>59</v>
      </c>
      <c r="D94" s="6" t="s">
        <v>57</v>
      </c>
      <c r="E94" s="41">
        <f>G93</f>
        <v>25000</v>
      </c>
      <c r="F94" s="42"/>
      <c r="G94" s="15"/>
    </row>
    <row r="95" spans="1:9" ht="24.5" customHeight="1" x14ac:dyDescent="0.35">
      <c r="A95" s="32" t="s">
        <v>405</v>
      </c>
      <c r="B95" s="6"/>
      <c r="C95" s="12" t="s">
        <v>714</v>
      </c>
      <c r="D95" s="6" t="s">
        <v>56</v>
      </c>
      <c r="E95" s="8">
        <v>1</v>
      </c>
      <c r="F95" s="15">
        <v>285000</v>
      </c>
      <c r="G95" s="15">
        <v>285000</v>
      </c>
    </row>
    <row r="96" spans="1:9" ht="15.5" customHeight="1" x14ac:dyDescent="0.35">
      <c r="A96" s="32" t="s">
        <v>406</v>
      </c>
      <c r="B96" s="6"/>
      <c r="C96" s="12" t="s">
        <v>59</v>
      </c>
      <c r="D96" s="6" t="s">
        <v>57</v>
      </c>
      <c r="E96" s="41">
        <f>G95</f>
        <v>285000</v>
      </c>
      <c r="F96" s="42"/>
      <c r="G96" s="15"/>
    </row>
    <row r="97" spans="1:7" ht="14" customHeight="1" x14ac:dyDescent="0.35">
      <c r="A97" s="32" t="s">
        <v>407</v>
      </c>
      <c r="B97" s="6"/>
      <c r="C97" s="12" t="s">
        <v>60</v>
      </c>
      <c r="D97" s="6" t="s">
        <v>56</v>
      </c>
      <c r="E97" s="8">
        <v>1</v>
      </c>
      <c r="F97" s="15">
        <v>20000</v>
      </c>
      <c r="G97" s="15">
        <v>20000</v>
      </c>
    </row>
    <row r="98" spans="1:7" ht="17.5" customHeight="1" x14ac:dyDescent="0.35">
      <c r="A98" s="32" t="s">
        <v>408</v>
      </c>
      <c r="B98" s="6"/>
      <c r="C98" s="3" t="s">
        <v>59</v>
      </c>
      <c r="D98" s="6" t="s">
        <v>57</v>
      </c>
      <c r="E98" s="41">
        <f>G97</f>
        <v>20000</v>
      </c>
      <c r="F98" s="42"/>
      <c r="G98" s="15"/>
    </row>
    <row r="99" spans="1:7" ht="26.5" customHeight="1" x14ac:dyDescent="0.35">
      <c r="A99" s="32" t="s">
        <v>409</v>
      </c>
      <c r="B99" s="6"/>
      <c r="C99" s="12" t="s">
        <v>282</v>
      </c>
      <c r="D99" s="6" t="s">
        <v>56</v>
      </c>
      <c r="E99" s="8">
        <v>1</v>
      </c>
      <c r="F99" s="15">
        <v>400000</v>
      </c>
      <c r="G99" s="15">
        <v>400000</v>
      </c>
    </row>
    <row r="100" spans="1:7" ht="17.5" customHeight="1" x14ac:dyDescent="0.35">
      <c r="A100" s="32" t="s">
        <v>410</v>
      </c>
      <c r="B100" s="6"/>
      <c r="C100" s="3" t="s">
        <v>59</v>
      </c>
      <c r="D100" s="6" t="s">
        <v>57</v>
      </c>
      <c r="E100" s="41">
        <f>G99</f>
        <v>400000</v>
      </c>
      <c r="F100" s="42"/>
      <c r="G100" s="15"/>
    </row>
    <row r="101" spans="1:7" ht="32.5" customHeight="1" x14ac:dyDescent="0.35">
      <c r="A101" s="32" t="s">
        <v>411</v>
      </c>
      <c r="B101" s="6"/>
      <c r="C101" s="12" t="s">
        <v>283</v>
      </c>
      <c r="D101" s="6" t="s">
        <v>56</v>
      </c>
      <c r="E101" s="8">
        <v>1</v>
      </c>
      <c r="F101" s="15">
        <v>144000</v>
      </c>
      <c r="G101" s="15">
        <v>144000</v>
      </c>
    </row>
    <row r="102" spans="1:7" ht="17.5" customHeight="1" x14ac:dyDescent="0.35">
      <c r="A102" s="32" t="s">
        <v>412</v>
      </c>
      <c r="B102" s="6"/>
      <c r="C102" s="3" t="s">
        <v>59</v>
      </c>
      <c r="D102" s="6" t="s">
        <v>57</v>
      </c>
      <c r="E102" s="41">
        <f>G101</f>
        <v>144000</v>
      </c>
      <c r="F102" s="42"/>
      <c r="G102" s="15"/>
    </row>
    <row r="103" spans="1:7" ht="26.5" customHeight="1" x14ac:dyDescent="0.35">
      <c r="A103" s="32" t="s">
        <v>413</v>
      </c>
      <c r="B103" s="6"/>
      <c r="C103" s="12" t="s">
        <v>61</v>
      </c>
      <c r="D103" s="6" t="s">
        <v>56</v>
      </c>
      <c r="E103" s="8">
        <v>1</v>
      </c>
      <c r="F103" s="15">
        <v>80000</v>
      </c>
      <c r="G103" s="16">
        <v>80000</v>
      </c>
    </row>
    <row r="104" spans="1:7" ht="14" customHeight="1" x14ac:dyDescent="0.35">
      <c r="A104" s="32" t="s">
        <v>414</v>
      </c>
      <c r="B104" s="6"/>
      <c r="C104" s="3" t="s">
        <v>59</v>
      </c>
      <c r="D104" s="6" t="s">
        <v>57</v>
      </c>
      <c r="E104" s="41">
        <f>G103</f>
        <v>80000</v>
      </c>
      <c r="F104" s="42"/>
      <c r="G104" s="15"/>
    </row>
    <row r="105" spans="1:7" ht="33" customHeight="1" x14ac:dyDescent="0.35">
      <c r="A105" s="32" t="s">
        <v>415</v>
      </c>
      <c r="B105" s="6"/>
      <c r="C105" s="12" t="s">
        <v>62</v>
      </c>
      <c r="D105" s="6" t="s">
        <v>56</v>
      </c>
      <c r="E105" s="8">
        <v>1</v>
      </c>
      <c r="F105" s="15">
        <v>30000</v>
      </c>
      <c r="G105" s="15">
        <v>30000</v>
      </c>
    </row>
    <row r="106" spans="1:7" ht="17.5" customHeight="1" x14ac:dyDescent="0.35">
      <c r="A106" s="32" t="s">
        <v>416</v>
      </c>
      <c r="B106" s="6"/>
      <c r="C106" s="3" t="s">
        <v>59</v>
      </c>
      <c r="D106" s="6" t="s">
        <v>57</v>
      </c>
      <c r="E106" s="41">
        <f>G105</f>
        <v>30000</v>
      </c>
      <c r="F106" s="42"/>
      <c r="G106" s="15"/>
    </row>
    <row r="107" spans="1:7" ht="6.5" customHeight="1" x14ac:dyDescent="0.35">
      <c r="A107" s="26"/>
      <c r="B107" s="7"/>
      <c r="C107" s="4"/>
      <c r="D107" s="7"/>
      <c r="E107" s="11"/>
      <c r="F107" s="17"/>
      <c r="G107" s="18"/>
    </row>
    <row r="108" spans="1:7" ht="15" customHeight="1" x14ac:dyDescent="0.35">
      <c r="A108" s="91" t="s">
        <v>7</v>
      </c>
      <c r="B108" s="92"/>
      <c r="C108" s="92"/>
      <c r="D108" s="92"/>
      <c r="E108" s="92"/>
      <c r="F108" s="93"/>
      <c r="G108" s="20"/>
    </row>
    <row r="109" spans="1:7" ht="15" customHeight="1" x14ac:dyDescent="0.35">
      <c r="A109" s="91" t="s">
        <v>41</v>
      </c>
      <c r="B109" s="92"/>
      <c r="C109" s="92"/>
      <c r="D109" s="92"/>
      <c r="E109" s="92"/>
      <c r="F109" s="93"/>
      <c r="G109" s="19"/>
    </row>
    <row r="110" spans="1:7" ht="14" customHeight="1" x14ac:dyDescent="0.35">
      <c r="A110" s="32"/>
      <c r="B110" s="6"/>
      <c r="C110" s="12"/>
      <c r="D110" s="6"/>
      <c r="F110" s="15"/>
      <c r="G110" s="15"/>
    </row>
    <row r="111" spans="1:7" ht="25" customHeight="1" x14ac:dyDescent="0.35">
      <c r="A111" s="32" t="s">
        <v>417</v>
      </c>
      <c r="B111" s="6"/>
      <c r="C111" s="12" t="s">
        <v>158</v>
      </c>
      <c r="D111" s="6" t="s">
        <v>56</v>
      </c>
      <c r="E111" s="8">
        <v>1</v>
      </c>
      <c r="F111" s="15">
        <v>120000</v>
      </c>
      <c r="G111" s="15">
        <v>120000</v>
      </c>
    </row>
    <row r="112" spans="1:7" ht="14" customHeight="1" x14ac:dyDescent="0.35">
      <c r="A112" s="32" t="s">
        <v>418</v>
      </c>
      <c r="B112" s="6"/>
      <c r="C112" s="3" t="s">
        <v>59</v>
      </c>
      <c r="D112" s="6" t="s">
        <v>57</v>
      </c>
      <c r="E112" s="41">
        <f>G111</f>
        <v>120000</v>
      </c>
      <c r="F112" s="42"/>
      <c r="G112" s="15"/>
    </row>
    <row r="113" spans="1:7" ht="27" customHeight="1" x14ac:dyDescent="0.35">
      <c r="A113" s="32" t="s">
        <v>419</v>
      </c>
      <c r="B113" s="6"/>
      <c r="C113" s="12" t="s">
        <v>284</v>
      </c>
      <c r="D113" s="6" t="s">
        <v>56</v>
      </c>
      <c r="E113" s="8">
        <v>1</v>
      </c>
      <c r="F113" s="15">
        <v>50000</v>
      </c>
      <c r="G113" s="15">
        <v>50000</v>
      </c>
    </row>
    <row r="114" spans="1:7" ht="17.5" customHeight="1" x14ac:dyDescent="0.35">
      <c r="A114" s="32" t="s">
        <v>420</v>
      </c>
      <c r="B114" s="6"/>
      <c r="C114" s="3" t="s">
        <v>59</v>
      </c>
      <c r="D114" s="6" t="s">
        <v>57</v>
      </c>
      <c r="E114" s="41">
        <f>G113</f>
        <v>50000</v>
      </c>
      <c r="F114" s="42"/>
      <c r="G114" s="15"/>
    </row>
    <row r="115" spans="1:7" ht="14" customHeight="1" x14ac:dyDescent="0.35">
      <c r="A115" s="47"/>
      <c r="B115" s="6"/>
      <c r="D115" s="6"/>
      <c r="F115" s="15"/>
      <c r="G115" s="16"/>
    </row>
    <row r="116" spans="1:7" ht="17.5" customHeight="1" x14ac:dyDescent="0.35">
      <c r="A116" s="47"/>
      <c r="B116" s="21">
        <v>8.6999999999999993</v>
      </c>
      <c r="C116" s="5" t="s">
        <v>63</v>
      </c>
      <c r="D116" s="6"/>
      <c r="F116" s="15"/>
      <c r="G116" s="16"/>
    </row>
    <row r="117" spans="1:7" ht="17.5" customHeight="1" x14ac:dyDescent="0.35">
      <c r="A117" s="32">
        <v>1.29</v>
      </c>
      <c r="B117" s="6" t="s">
        <v>70</v>
      </c>
      <c r="C117" s="23" t="s">
        <v>64</v>
      </c>
      <c r="D117" s="6"/>
      <c r="F117" s="15"/>
      <c r="G117" s="16"/>
    </row>
    <row r="118" spans="1:7" ht="17.5" customHeight="1" x14ac:dyDescent="0.35">
      <c r="A118" s="32" t="s">
        <v>421</v>
      </c>
      <c r="B118" s="6"/>
      <c r="C118" s="3" t="s">
        <v>68</v>
      </c>
      <c r="D118" s="6" t="s">
        <v>65</v>
      </c>
      <c r="E118" s="8">
        <v>50</v>
      </c>
      <c r="F118" s="15"/>
      <c r="G118" s="16"/>
    </row>
    <row r="119" spans="1:7" ht="17.5" customHeight="1" x14ac:dyDescent="0.35">
      <c r="A119" s="32" t="s">
        <v>422</v>
      </c>
      <c r="B119" s="6"/>
      <c r="C119" s="3" t="s">
        <v>69</v>
      </c>
      <c r="D119" s="6" t="s">
        <v>65</v>
      </c>
      <c r="E119" s="8">
        <v>50</v>
      </c>
      <c r="F119" s="15"/>
      <c r="G119" s="16"/>
    </row>
    <row r="120" spans="1:7" ht="17.5" customHeight="1" x14ac:dyDescent="0.35">
      <c r="A120" s="32" t="s">
        <v>423</v>
      </c>
      <c r="B120" s="6"/>
      <c r="C120" s="3" t="s">
        <v>66</v>
      </c>
      <c r="D120" s="6" t="s">
        <v>65</v>
      </c>
      <c r="E120" s="8">
        <v>50</v>
      </c>
      <c r="F120" s="15"/>
      <c r="G120" s="16"/>
    </row>
    <row r="121" spans="1:7" ht="17.5" customHeight="1" x14ac:dyDescent="0.35">
      <c r="A121" s="32" t="s">
        <v>424</v>
      </c>
      <c r="B121" s="6"/>
      <c r="C121" s="3" t="s">
        <v>67</v>
      </c>
      <c r="D121" s="6" t="s">
        <v>65</v>
      </c>
      <c r="E121" s="8">
        <v>50</v>
      </c>
      <c r="F121" s="15"/>
      <c r="G121" s="16"/>
    </row>
    <row r="122" spans="1:7" ht="14" customHeight="1" x14ac:dyDescent="0.35">
      <c r="A122" s="32"/>
      <c r="B122" s="6"/>
      <c r="D122" s="6"/>
      <c r="F122" s="15"/>
      <c r="G122" s="16"/>
    </row>
    <row r="123" spans="1:7" ht="17.5" customHeight="1" x14ac:dyDescent="0.35">
      <c r="A123" s="49">
        <v>1.3</v>
      </c>
      <c r="B123" s="6"/>
      <c r="C123" s="5" t="s">
        <v>75</v>
      </c>
      <c r="D123" s="6"/>
      <c r="F123" s="15"/>
      <c r="G123" s="16"/>
    </row>
    <row r="124" spans="1:7" ht="17.5" customHeight="1" x14ac:dyDescent="0.35">
      <c r="A124" s="32" t="s">
        <v>425</v>
      </c>
      <c r="B124" s="6"/>
      <c r="C124" s="3" t="s">
        <v>74</v>
      </c>
      <c r="D124" s="6" t="s">
        <v>65</v>
      </c>
      <c r="E124" s="8">
        <v>50</v>
      </c>
      <c r="F124" s="15"/>
      <c r="G124" s="16"/>
    </row>
    <row r="125" spans="1:7" ht="17.5" customHeight="1" x14ac:dyDescent="0.35">
      <c r="A125" s="32" t="s">
        <v>426</v>
      </c>
      <c r="B125" s="6"/>
      <c r="C125" s="3" t="s">
        <v>73</v>
      </c>
      <c r="D125" s="6" t="s">
        <v>65</v>
      </c>
      <c r="E125" s="8">
        <v>50</v>
      </c>
      <c r="F125" s="15"/>
      <c r="G125" s="16"/>
    </row>
    <row r="126" spans="1:7" ht="17.5" customHeight="1" x14ac:dyDescent="0.35">
      <c r="A126" s="32" t="s">
        <v>427</v>
      </c>
      <c r="B126" s="6"/>
      <c r="C126" s="3" t="s">
        <v>71</v>
      </c>
      <c r="D126" s="6" t="s">
        <v>65</v>
      </c>
      <c r="E126" s="8">
        <v>30</v>
      </c>
      <c r="F126" s="15"/>
      <c r="G126" s="16"/>
    </row>
    <row r="127" spans="1:7" ht="17.5" customHeight="1" x14ac:dyDescent="0.35">
      <c r="A127" s="32" t="s">
        <v>428</v>
      </c>
      <c r="B127" s="6"/>
      <c r="C127" s="3" t="s">
        <v>72</v>
      </c>
      <c r="D127" s="6" t="s">
        <v>65</v>
      </c>
      <c r="E127" s="8">
        <v>30</v>
      </c>
      <c r="F127" s="15"/>
      <c r="G127" s="16"/>
    </row>
    <row r="128" spans="1:7" ht="14" customHeight="1" x14ac:dyDescent="0.35">
      <c r="A128" s="32"/>
      <c r="B128" s="6"/>
      <c r="D128" s="6"/>
      <c r="F128" s="15"/>
      <c r="G128" s="16"/>
    </row>
    <row r="129" spans="1:7" ht="17.5" customHeight="1" x14ac:dyDescent="0.35">
      <c r="A129" s="32">
        <v>1.31</v>
      </c>
      <c r="B129" s="6"/>
      <c r="C129" s="5" t="s">
        <v>77</v>
      </c>
      <c r="D129" s="6"/>
      <c r="F129" s="15"/>
      <c r="G129" s="16"/>
    </row>
    <row r="130" spans="1:7" ht="17.5" customHeight="1" x14ac:dyDescent="0.35">
      <c r="A130" s="32" t="s">
        <v>429</v>
      </c>
      <c r="B130" s="6"/>
      <c r="C130" s="12" t="s">
        <v>76</v>
      </c>
      <c r="D130" s="6" t="s">
        <v>56</v>
      </c>
      <c r="E130" s="8">
        <v>1</v>
      </c>
      <c r="F130" s="15">
        <v>50000</v>
      </c>
      <c r="G130" s="16">
        <f t="shared" ref="G130" si="0">E130*F130</f>
        <v>50000</v>
      </c>
    </row>
    <row r="131" spans="1:7" ht="26" customHeight="1" x14ac:dyDescent="0.35">
      <c r="A131" s="32" t="s">
        <v>430</v>
      </c>
      <c r="B131" s="6"/>
      <c r="C131" s="12" t="s">
        <v>157</v>
      </c>
      <c r="D131" s="6" t="s">
        <v>57</v>
      </c>
      <c r="E131" s="89">
        <f>G130</f>
        <v>50000</v>
      </c>
      <c r="F131" s="15"/>
      <c r="G131" s="16"/>
    </row>
    <row r="132" spans="1:7" ht="14" customHeight="1" x14ac:dyDescent="0.35">
      <c r="A132" s="32"/>
      <c r="B132" s="6"/>
      <c r="C132" s="12"/>
      <c r="D132" s="6"/>
      <c r="F132" s="15"/>
      <c r="G132" s="16"/>
    </row>
    <row r="133" spans="1:7" ht="17.5" customHeight="1" x14ac:dyDescent="0.35">
      <c r="A133" s="32">
        <v>1.32</v>
      </c>
      <c r="B133" s="6"/>
      <c r="C133" s="23" t="s">
        <v>80</v>
      </c>
      <c r="D133" s="6"/>
      <c r="F133" s="15"/>
      <c r="G133" s="16"/>
    </row>
    <row r="134" spans="1:7" ht="17.5" customHeight="1" x14ac:dyDescent="0.35">
      <c r="A134" s="32" t="s">
        <v>431</v>
      </c>
      <c r="B134" s="6"/>
      <c r="C134" s="12" t="s">
        <v>78</v>
      </c>
      <c r="D134" s="6" t="s">
        <v>79</v>
      </c>
      <c r="E134" s="8">
        <v>1</v>
      </c>
      <c r="F134" s="15"/>
      <c r="G134" s="16"/>
    </row>
    <row r="135" spans="1:7" ht="14" customHeight="1" x14ac:dyDescent="0.35">
      <c r="A135" s="26"/>
      <c r="B135" s="7"/>
      <c r="C135" s="4"/>
      <c r="D135" s="7"/>
      <c r="E135" s="11"/>
      <c r="F135" s="17"/>
      <c r="G135" s="18"/>
    </row>
    <row r="136" spans="1:7" ht="15" customHeight="1" x14ac:dyDescent="0.35">
      <c r="A136" s="91" t="s">
        <v>534</v>
      </c>
      <c r="B136" s="92"/>
      <c r="C136" s="92"/>
      <c r="D136" s="92"/>
      <c r="E136" s="92"/>
      <c r="F136" s="93"/>
      <c r="G136" s="20"/>
    </row>
    <row r="137" spans="1:7" ht="24" customHeight="1" x14ac:dyDescent="0.35">
      <c r="A137" s="32"/>
      <c r="B137" s="10" t="s">
        <v>81</v>
      </c>
      <c r="C137" s="5" t="s">
        <v>199</v>
      </c>
      <c r="D137" s="6"/>
      <c r="F137" s="15"/>
      <c r="G137" s="16"/>
    </row>
    <row r="138" spans="1:7" ht="16" customHeight="1" x14ac:dyDescent="0.35">
      <c r="A138" s="32">
        <v>2.1</v>
      </c>
      <c r="B138" s="6"/>
      <c r="C138" s="22" t="s">
        <v>198</v>
      </c>
      <c r="D138" s="6"/>
      <c r="F138" s="15"/>
      <c r="G138" s="16"/>
    </row>
    <row r="139" spans="1:7" ht="16" customHeight="1" x14ac:dyDescent="0.35">
      <c r="A139" s="32" t="s">
        <v>432</v>
      </c>
      <c r="B139" s="6" t="s">
        <v>82</v>
      </c>
      <c r="C139" s="3" t="s">
        <v>83</v>
      </c>
      <c r="D139" s="6" t="s">
        <v>84</v>
      </c>
      <c r="E139" s="90">
        <v>33682</v>
      </c>
      <c r="F139" s="15"/>
      <c r="G139" s="16"/>
    </row>
    <row r="140" spans="1:7" ht="16" customHeight="1" x14ac:dyDescent="0.35">
      <c r="A140" s="32" t="s">
        <v>433</v>
      </c>
      <c r="B140" s="6" t="s">
        <v>85</v>
      </c>
      <c r="C140" s="3" t="s">
        <v>86</v>
      </c>
      <c r="D140" s="6"/>
      <c r="F140" s="15"/>
      <c r="G140" s="16"/>
    </row>
    <row r="141" spans="1:7" ht="16" customHeight="1" x14ac:dyDescent="0.35">
      <c r="A141" s="32" t="s">
        <v>434</v>
      </c>
      <c r="B141" s="6"/>
      <c r="C141" s="3" t="s">
        <v>87</v>
      </c>
      <c r="D141" s="6" t="s">
        <v>120</v>
      </c>
      <c r="E141" s="8">
        <v>0</v>
      </c>
      <c r="F141" s="15"/>
      <c r="G141" s="16" t="str">
        <f t="shared" ref="G141" si="1">IF(E141*F141,(E141*F141),"Rate Only")</f>
        <v>Rate Only</v>
      </c>
    </row>
    <row r="142" spans="1:7" ht="27" customHeight="1" x14ac:dyDescent="0.35">
      <c r="A142" s="32" t="s">
        <v>435</v>
      </c>
      <c r="B142" s="6" t="s">
        <v>89</v>
      </c>
      <c r="C142" s="12" t="s">
        <v>200</v>
      </c>
      <c r="D142" s="6" t="s">
        <v>90</v>
      </c>
      <c r="E142" s="31">
        <v>2131.4</v>
      </c>
      <c r="F142" s="15"/>
      <c r="G142" s="16"/>
    </row>
    <row r="143" spans="1:7" ht="14" customHeight="1" x14ac:dyDescent="0.35">
      <c r="A143" s="32"/>
      <c r="B143" s="6"/>
      <c r="C143" s="12"/>
      <c r="D143" s="6"/>
      <c r="E143" s="31"/>
      <c r="F143" s="15"/>
      <c r="G143" s="16"/>
    </row>
    <row r="144" spans="1:7" ht="16" customHeight="1" x14ac:dyDescent="0.35">
      <c r="A144" s="32"/>
      <c r="B144" s="6" t="s">
        <v>91</v>
      </c>
      <c r="C144" s="13" t="s">
        <v>92</v>
      </c>
      <c r="D144" s="6"/>
      <c r="F144" s="15"/>
      <c r="G144" s="16"/>
    </row>
    <row r="145" spans="1:7" ht="20.5" customHeight="1" x14ac:dyDescent="0.35">
      <c r="A145" s="32">
        <v>2.2000000000000002</v>
      </c>
      <c r="B145" s="6" t="s">
        <v>93</v>
      </c>
      <c r="C145" s="14" t="s">
        <v>94</v>
      </c>
      <c r="D145" s="6"/>
      <c r="F145" s="15"/>
      <c r="G145" s="16"/>
    </row>
    <row r="146" spans="1:7" ht="16" customHeight="1" x14ac:dyDescent="0.35">
      <c r="A146" s="32" t="s">
        <v>436</v>
      </c>
      <c r="B146" s="6"/>
      <c r="C146" s="3" t="s">
        <v>95</v>
      </c>
      <c r="D146" s="6" t="s">
        <v>84</v>
      </c>
      <c r="F146" s="15"/>
      <c r="G146" s="16" t="str">
        <f>IF(E146*F146,(E146*F146),"Rate Only")</f>
        <v>Rate Only</v>
      </c>
    </row>
    <row r="147" spans="1:7" ht="16" customHeight="1" x14ac:dyDescent="0.35">
      <c r="A147" s="32">
        <v>2.2999999999999998</v>
      </c>
      <c r="B147" s="6" t="s">
        <v>93</v>
      </c>
      <c r="C147" s="13" t="s">
        <v>96</v>
      </c>
      <c r="D147" s="6"/>
      <c r="F147" s="15"/>
      <c r="G147" s="16"/>
    </row>
    <row r="148" spans="1:7" ht="16" customHeight="1" x14ac:dyDescent="0.35">
      <c r="A148" s="32" t="s">
        <v>437</v>
      </c>
      <c r="B148" s="6"/>
      <c r="C148" s="3" t="s">
        <v>95</v>
      </c>
      <c r="D148" s="6" t="s">
        <v>84</v>
      </c>
      <c r="F148" s="15"/>
      <c r="G148" s="16" t="str">
        <f>IF(E148*F148,(E148*F148),"Rate Only")</f>
        <v>Rate Only</v>
      </c>
    </row>
    <row r="149" spans="1:7" ht="37" customHeight="1" x14ac:dyDescent="0.35">
      <c r="A149" s="32">
        <v>2.4</v>
      </c>
      <c r="B149" s="6" t="s">
        <v>201</v>
      </c>
      <c r="C149" s="14" t="s">
        <v>202</v>
      </c>
      <c r="D149" s="6"/>
      <c r="F149" s="15"/>
      <c r="G149" s="16"/>
    </row>
    <row r="150" spans="1:7" ht="16" customHeight="1" x14ac:dyDescent="0.35">
      <c r="A150" s="32" t="s">
        <v>438</v>
      </c>
      <c r="B150" s="6"/>
      <c r="C150" s="12" t="s">
        <v>203</v>
      </c>
      <c r="D150" s="6" t="s">
        <v>90</v>
      </c>
      <c r="E150" s="8">
        <v>126</v>
      </c>
      <c r="F150" s="15"/>
      <c r="G150" s="16"/>
    </row>
    <row r="151" spans="1:7" ht="16" customHeight="1" x14ac:dyDescent="0.35">
      <c r="A151" s="32" t="s">
        <v>439</v>
      </c>
      <c r="B151" s="9"/>
      <c r="C151" s="12" t="s">
        <v>204</v>
      </c>
      <c r="D151" s="6" t="s">
        <v>90</v>
      </c>
      <c r="E151" s="8">
        <v>17</v>
      </c>
      <c r="F151" s="15"/>
      <c r="G151" s="16"/>
    </row>
    <row r="152" spans="1:7" ht="14" customHeight="1" x14ac:dyDescent="0.35">
      <c r="A152" s="32"/>
      <c r="B152" s="6"/>
      <c r="C152" s="12"/>
      <c r="D152" s="6"/>
      <c r="F152" s="15"/>
      <c r="G152" s="16"/>
    </row>
    <row r="153" spans="1:7" ht="16" customHeight="1" x14ac:dyDescent="0.35">
      <c r="A153" s="32">
        <v>2.5</v>
      </c>
      <c r="B153" s="6"/>
      <c r="C153" s="5" t="s">
        <v>315</v>
      </c>
      <c r="D153" s="6"/>
      <c r="F153" s="15"/>
      <c r="G153" s="16"/>
    </row>
    <row r="154" spans="1:7" ht="24.5" customHeight="1" x14ac:dyDescent="0.35">
      <c r="A154" s="32" t="s">
        <v>440</v>
      </c>
      <c r="B154" s="6"/>
      <c r="C154" s="12" t="s">
        <v>316</v>
      </c>
      <c r="D154" s="6" t="s">
        <v>90</v>
      </c>
      <c r="E154" s="8">
        <v>6</v>
      </c>
      <c r="F154" s="15"/>
      <c r="G154" s="16"/>
    </row>
    <row r="155" spans="1:7" ht="24" customHeight="1" x14ac:dyDescent="0.35">
      <c r="A155" s="32" t="s">
        <v>441</v>
      </c>
      <c r="B155" s="6"/>
      <c r="C155" s="12" t="s">
        <v>319</v>
      </c>
      <c r="D155" s="6" t="s">
        <v>317</v>
      </c>
      <c r="E155" s="8">
        <v>12</v>
      </c>
      <c r="F155" s="15"/>
      <c r="G155" s="16"/>
    </row>
    <row r="156" spans="1:7" ht="23.5" customHeight="1" x14ac:dyDescent="0.35">
      <c r="A156" s="32" t="s">
        <v>442</v>
      </c>
      <c r="B156" s="6"/>
      <c r="C156" s="12" t="s">
        <v>318</v>
      </c>
      <c r="D156" s="6" t="s">
        <v>317</v>
      </c>
      <c r="E156" s="8">
        <v>15</v>
      </c>
      <c r="F156" s="15"/>
      <c r="G156" s="16"/>
    </row>
    <row r="157" spans="1:7" ht="16" customHeight="1" x14ac:dyDescent="0.35">
      <c r="A157" s="32"/>
      <c r="B157" s="6"/>
      <c r="D157" s="6"/>
      <c r="F157" s="15"/>
      <c r="G157" s="16"/>
    </row>
    <row r="158" spans="1:7" ht="16" customHeight="1" x14ac:dyDescent="0.35">
      <c r="A158" s="32">
        <v>2.6</v>
      </c>
      <c r="B158" s="6"/>
      <c r="C158" s="13" t="s">
        <v>320</v>
      </c>
      <c r="D158" s="6"/>
      <c r="F158" s="15"/>
      <c r="G158" s="16"/>
    </row>
    <row r="159" spans="1:7" ht="16" customHeight="1" x14ac:dyDescent="0.35">
      <c r="A159" s="32" t="s">
        <v>443</v>
      </c>
      <c r="B159" s="6"/>
      <c r="C159" s="3" t="s">
        <v>321</v>
      </c>
      <c r="D159" s="6" t="s">
        <v>88</v>
      </c>
      <c r="E159" s="8">
        <v>0</v>
      </c>
      <c r="F159" s="15"/>
      <c r="G159" s="16" t="str">
        <f t="shared" ref="G159" si="2">IF(E159*F159,(E159*F159),"Rate Only")</f>
        <v>Rate Only</v>
      </c>
    </row>
    <row r="160" spans="1:7" ht="16" customHeight="1" x14ac:dyDescent="0.35">
      <c r="A160" s="32" t="s">
        <v>444</v>
      </c>
      <c r="B160" s="6"/>
      <c r="C160" s="3" t="s">
        <v>322</v>
      </c>
      <c r="D160" s="6" t="s">
        <v>88</v>
      </c>
      <c r="E160" s="8">
        <v>2</v>
      </c>
      <c r="F160" s="15"/>
      <c r="G160" s="16"/>
    </row>
    <row r="161" spans="1:7" ht="14" customHeight="1" x14ac:dyDescent="0.35">
      <c r="A161" s="25"/>
      <c r="B161" s="6"/>
      <c r="C161" s="12"/>
      <c r="D161" s="6"/>
      <c r="F161" s="15"/>
      <c r="G161" s="16"/>
    </row>
    <row r="162" spans="1:7" ht="15" customHeight="1" x14ac:dyDescent="0.35">
      <c r="A162" s="91" t="s">
        <v>533</v>
      </c>
      <c r="B162" s="92"/>
      <c r="C162" s="92"/>
      <c r="D162" s="92"/>
      <c r="E162" s="92"/>
      <c r="F162" s="93"/>
      <c r="G162" s="20"/>
    </row>
    <row r="163" spans="1:7" ht="25" customHeight="1" x14ac:dyDescent="0.35">
      <c r="A163" s="32"/>
      <c r="B163" s="10" t="s">
        <v>97</v>
      </c>
      <c r="C163" s="5" t="s">
        <v>314</v>
      </c>
      <c r="D163" s="6"/>
      <c r="F163" s="15"/>
      <c r="G163" s="16"/>
    </row>
    <row r="164" spans="1:7" ht="16" customHeight="1" x14ac:dyDescent="0.35">
      <c r="A164" s="32"/>
      <c r="B164" s="6"/>
      <c r="C164" s="5" t="s">
        <v>98</v>
      </c>
      <c r="D164" s="6"/>
      <c r="F164" s="15"/>
      <c r="G164" s="16"/>
    </row>
    <row r="165" spans="1:7" ht="50.5" customHeight="1" x14ac:dyDescent="0.35">
      <c r="A165" s="32">
        <v>3.1</v>
      </c>
      <c r="B165" s="6" t="s">
        <v>99</v>
      </c>
      <c r="C165" s="14" t="s">
        <v>100</v>
      </c>
      <c r="D165" s="6"/>
      <c r="E165" s="87"/>
      <c r="F165" s="15"/>
      <c r="G165" s="16"/>
    </row>
    <row r="166" spans="1:7" ht="16" customHeight="1" x14ac:dyDescent="0.35">
      <c r="A166" s="32" t="s">
        <v>445</v>
      </c>
      <c r="B166" s="6"/>
      <c r="C166" s="3" t="s">
        <v>196</v>
      </c>
      <c r="D166" s="6" t="s">
        <v>90</v>
      </c>
      <c r="E166" s="87">
        <v>40418.400000000001</v>
      </c>
      <c r="F166" s="15"/>
      <c r="G166" s="16"/>
    </row>
    <row r="167" spans="1:7" ht="16" customHeight="1" x14ac:dyDescent="0.35">
      <c r="A167" s="32" t="s">
        <v>446</v>
      </c>
      <c r="B167" s="6"/>
      <c r="C167" s="3" t="s">
        <v>197</v>
      </c>
      <c r="D167" s="6" t="s">
        <v>90</v>
      </c>
      <c r="E167" s="87">
        <v>48.2</v>
      </c>
      <c r="F167" s="15"/>
      <c r="G167" s="16"/>
    </row>
    <row r="168" spans="1:7" ht="16" customHeight="1" x14ac:dyDescent="0.35">
      <c r="A168" s="32"/>
      <c r="B168" s="6"/>
      <c r="D168" s="6"/>
      <c r="E168" s="87"/>
      <c r="F168" s="15"/>
      <c r="G168" s="16"/>
    </row>
    <row r="169" spans="1:7" ht="23" customHeight="1" x14ac:dyDescent="0.35">
      <c r="A169" s="32">
        <v>3.2</v>
      </c>
      <c r="B169" s="6" t="s">
        <v>101</v>
      </c>
      <c r="C169" s="12" t="s">
        <v>124</v>
      </c>
      <c r="D169" s="6"/>
      <c r="E169" s="87"/>
      <c r="F169" s="15"/>
      <c r="G169" s="16"/>
    </row>
    <row r="170" spans="1:7" ht="16" customHeight="1" x14ac:dyDescent="0.35">
      <c r="A170" s="32" t="s">
        <v>447</v>
      </c>
      <c r="B170" s="6"/>
      <c r="C170" s="3" t="s">
        <v>102</v>
      </c>
      <c r="D170" s="6" t="s">
        <v>90</v>
      </c>
      <c r="E170" s="87">
        <v>1426.82</v>
      </c>
      <c r="F170" s="15"/>
      <c r="G170" s="16"/>
    </row>
    <row r="171" spans="1:7" ht="16" customHeight="1" x14ac:dyDescent="0.35">
      <c r="A171" s="32" t="s">
        <v>448</v>
      </c>
      <c r="B171" s="6"/>
      <c r="C171" s="3" t="s">
        <v>103</v>
      </c>
      <c r="D171" s="6" t="s">
        <v>90</v>
      </c>
      <c r="E171" s="87"/>
      <c r="F171" s="15"/>
      <c r="G171" s="16" t="str">
        <f>IF(E171*F171,(E171*F171),"Rate Only")</f>
        <v>Rate Only</v>
      </c>
    </row>
    <row r="172" spans="1:7" ht="36" customHeight="1" x14ac:dyDescent="0.35">
      <c r="A172" s="32" t="s">
        <v>449</v>
      </c>
      <c r="B172" s="6" t="s">
        <v>104</v>
      </c>
      <c r="C172" s="12" t="s">
        <v>205</v>
      </c>
      <c r="D172" s="6" t="s">
        <v>90</v>
      </c>
      <c r="E172" s="87">
        <v>927.43</v>
      </c>
      <c r="F172" s="15"/>
      <c r="G172" s="16"/>
    </row>
    <row r="173" spans="1:7" ht="16" customHeight="1" x14ac:dyDescent="0.35">
      <c r="A173" s="32"/>
      <c r="B173" s="6"/>
      <c r="D173" s="6"/>
      <c r="E173" s="87"/>
      <c r="F173" s="15"/>
      <c r="G173" s="16"/>
    </row>
    <row r="174" spans="1:7" ht="16" customHeight="1" x14ac:dyDescent="0.35">
      <c r="A174" s="32">
        <v>3.3</v>
      </c>
      <c r="B174" s="21" t="s">
        <v>32</v>
      </c>
      <c r="C174" s="5" t="s">
        <v>105</v>
      </c>
      <c r="D174" s="6"/>
      <c r="E174" s="87"/>
      <c r="F174" s="15"/>
      <c r="G174" s="16"/>
    </row>
    <row r="175" spans="1:7" ht="27" customHeight="1" x14ac:dyDescent="0.35">
      <c r="A175" s="32" t="s">
        <v>450</v>
      </c>
      <c r="B175" s="6" t="s">
        <v>106</v>
      </c>
      <c r="C175" s="12" t="s">
        <v>107</v>
      </c>
      <c r="D175" s="6" t="s">
        <v>90</v>
      </c>
      <c r="E175" s="87">
        <v>1605.2</v>
      </c>
      <c r="F175" s="15"/>
      <c r="G175" s="16"/>
    </row>
    <row r="176" spans="1:7" ht="16" customHeight="1" x14ac:dyDescent="0.35">
      <c r="A176" s="32">
        <v>3.4</v>
      </c>
      <c r="B176" s="6" t="s">
        <v>108</v>
      </c>
      <c r="C176" s="13" t="s">
        <v>109</v>
      </c>
      <c r="D176" s="6"/>
      <c r="E176" s="87"/>
      <c r="F176" s="15"/>
      <c r="G176" s="16"/>
    </row>
    <row r="177" spans="1:7" ht="22" customHeight="1" x14ac:dyDescent="0.35">
      <c r="A177" s="32" t="s">
        <v>451</v>
      </c>
      <c r="B177" s="6"/>
      <c r="C177" s="12" t="s">
        <v>110</v>
      </c>
      <c r="D177" s="6" t="s">
        <v>90</v>
      </c>
      <c r="E177" s="87">
        <v>70</v>
      </c>
      <c r="F177" s="15"/>
      <c r="G177" s="16"/>
    </row>
    <row r="178" spans="1:7" ht="16" customHeight="1" x14ac:dyDescent="0.35">
      <c r="A178" s="32" t="s">
        <v>452</v>
      </c>
      <c r="B178" s="6" t="s">
        <v>111</v>
      </c>
      <c r="C178" s="3" t="s">
        <v>112</v>
      </c>
      <c r="D178" s="6" t="s">
        <v>90</v>
      </c>
      <c r="E178" s="87"/>
      <c r="F178" s="15"/>
      <c r="G178" s="16" t="str">
        <f>IF(E178*F178,(E178*F178),"Rate Only")</f>
        <v>Rate Only</v>
      </c>
    </row>
    <row r="179" spans="1:7" ht="22.5" customHeight="1" x14ac:dyDescent="0.35">
      <c r="A179" s="32" t="s">
        <v>453</v>
      </c>
      <c r="B179" s="6" t="s">
        <v>113</v>
      </c>
      <c r="C179" s="12" t="s">
        <v>114</v>
      </c>
      <c r="D179" s="6" t="s">
        <v>115</v>
      </c>
      <c r="E179" s="87">
        <v>4637.1499999999996</v>
      </c>
      <c r="F179" s="15"/>
      <c r="G179" s="16"/>
    </row>
    <row r="180" spans="1:7" ht="16" customHeight="1" x14ac:dyDescent="0.35">
      <c r="A180" s="32"/>
      <c r="B180" s="6"/>
      <c r="D180" s="6"/>
      <c r="F180" s="15"/>
      <c r="G180" s="16"/>
    </row>
    <row r="181" spans="1:7" ht="14" customHeight="1" x14ac:dyDescent="0.35">
      <c r="A181" s="32"/>
      <c r="B181" s="21" t="s">
        <v>116</v>
      </c>
      <c r="C181" s="22" t="s">
        <v>117</v>
      </c>
      <c r="D181" s="6"/>
      <c r="F181" s="15"/>
      <c r="G181" s="16"/>
    </row>
    <row r="182" spans="1:7" ht="14" customHeight="1" x14ac:dyDescent="0.35">
      <c r="A182" s="32">
        <v>3.5</v>
      </c>
      <c r="B182" s="6"/>
      <c r="C182" s="3" t="s">
        <v>118</v>
      </c>
      <c r="D182" s="6"/>
      <c r="F182" s="15"/>
      <c r="G182" s="16"/>
    </row>
    <row r="183" spans="1:7" ht="14" customHeight="1" x14ac:dyDescent="0.35">
      <c r="A183" s="32" t="s">
        <v>454</v>
      </c>
      <c r="B183" s="6"/>
      <c r="C183" s="3" t="s">
        <v>119</v>
      </c>
      <c r="D183" s="6" t="s">
        <v>120</v>
      </c>
      <c r="E183" s="8">
        <v>5</v>
      </c>
      <c r="F183" s="15"/>
      <c r="G183" s="16"/>
    </row>
    <row r="184" spans="1:7" ht="14" customHeight="1" x14ac:dyDescent="0.35">
      <c r="A184" s="32" t="s">
        <v>455</v>
      </c>
      <c r="B184" s="6"/>
      <c r="C184" s="3" t="s">
        <v>121</v>
      </c>
      <c r="D184" s="6" t="s">
        <v>120</v>
      </c>
      <c r="E184" s="8">
        <v>5</v>
      </c>
      <c r="F184" s="15"/>
      <c r="G184" s="16"/>
    </row>
    <row r="185" spans="1:7" ht="14" customHeight="1" x14ac:dyDescent="0.35">
      <c r="A185" s="32" t="s">
        <v>456</v>
      </c>
      <c r="B185" s="10"/>
      <c r="C185" s="3" t="s">
        <v>122</v>
      </c>
      <c r="D185" s="6"/>
      <c r="F185" s="15"/>
      <c r="G185" s="16"/>
    </row>
    <row r="186" spans="1:7" ht="14" customHeight="1" x14ac:dyDescent="0.35">
      <c r="A186" s="32" t="s">
        <v>457</v>
      </c>
      <c r="B186" s="6"/>
      <c r="C186" s="3" t="s">
        <v>119</v>
      </c>
      <c r="D186" s="6" t="s">
        <v>84</v>
      </c>
      <c r="E186" s="8">
        <v>5</v>
      </c>
      <c r="F186" s="15"/>
      <c r="G186" s="16"/>
    </row>
    <row r="187" spans="1:7" ht="14" customHeight="1" x14ac:dyDescent="0.35">
      <c r="A187" s="32" t="s">
        <v>458</v>
      </c>
      <c r="B187" s="6"/>
      <c r="C187" s="3" t="s">
        <v>121</v>
      </c>
      <c r="D187" s="6" t="s">
        <v>84</v>
      </c>
      <c r="E187" s="8">
        <v>5</v>
      </c>
      <c r="F187" s="15"/>
      <c r="G187" s="16"/>
    </row>
    <row r="188" spans="1:7" ht="14" customHeight="1" x14ac:dyDescent="0.35">
      <c r="A188" s="25"/>
      <c r="B188" s="6"/>
      <c r="D188" s="6"/>
      <c r="F188" s="15"/>
      <c r="G188" s="16"/>
    </row>
    <row r="189" spans="1:7" ht="15" customHeight="1" x14ac:dyDescent="0.35">
      <c r="A189" s="91" t="s">
        <v>532</v>
      </c>
      <c r="B189" s="92"/>
      <c r="C189" s="92"/>
      <c r="D189" s="92"/>
      <c r="E189" s="92"/>
      <c r="F189" s="93"/>
      <c r="G189" s="20"/>
    </row>
    <row r="190" spans="1:7" ht="25.5" customHeight="1" x14ac:dyDescent="0.35">
      <c r="A190" s="32"/>
      <c r="B190" s="10" t="s">
        <v>123</v>
      </c>
      <c r="C190" s="5" t="s">
        <v>182</v>
      </c>
      <c r="D190" s="6"/>
      <c r="F190" s="15"/>
      <c r="G190" s="16"/>
    </row>
    <row r="191" spans="1:7" ht="40" x14ac:dyDescent="0.35">
      <c r="A191" s="32">
        <v>4.0999999999999996</v>
      </c>
      <c r="B191" s="21" t="s">
        <v>82</v>
      </c>
      <c r="C191" s="14" t="s">
        <v>181</v>
      </c>
      <c r="D191" s="6"/>
      <c r="F191" s="15"/>
      <c r="G191" s="16"/>
    </row>
    <row r="192" spans="1:7" ht="14" customHeight="1" x14ac:dyDescent="0.35">
      <c r="A192" s="32"/>
      <c r="B192" s="21"/>
      <c r="C192" s="14" t="s">
        <v>179</v>
      </c>
      <c r="D192" s="6"/>
      <c r="E192" s="87"/>
      <c r="F192" s="15"/>
      <c r="G192" s="16"/>
    </row>
    <row r="193" spans="1:7" ht="14" customHeight="1" x14ac:dyDescent="0.35">
      <c r="A193" s="32" t="s">
        <v>189</v>
      </c>
      <c r="B193" s="6"/>
      <c r="C193" s="3" t="s">
        <v>206</v>
      </c>
      <c r="D193" s="6" t="s">
        <v>84</v>
      </c>
      <c r="E193" s="87">
        <v>17737.8</v>
      </c>
      <c r="F193" s="15"/>
      <c r="G193" s="16"/>
    </row>
    <row r="194" spans="1:7" ht="14" customHeight="1" x14ac:dyDescent="0.35">
      <c r="A194" s="32"/>
      <c r="B194" s="6"/>
      <c r="C194" s="3" t="s">
        <v>334</v>
      </c>
      <c r="D194" s="6" t="s">
        <v>84</v>
      </c>
      <c r="E194" s="87">
        <v>1624.0000000000002</v>
      </c>
      <c r="F194" s="15"/>
      <c r="G194" s="16"/>
    </row>
    <row r="195" spans="1:7" ht="14" customHeight="1" x14ac:dyDescent="0.35">
      <c r="A195" s="32" t="s">
        <v>190</v>
      </c>
      <c r="B195" s="6"/>
      <c r="C195" s="3" t="s">
        <v>207</v>
      </c>
      <c r="D195" s="6" t="s">
        <v>84</v>
      </c>
      <c r="E195" s="87">
        <v>431.3</v>
      </c>
      <c r="F195" s="15"/>
      <c r="G195" s="16"/>
    </row>
    <row r="196" spans="1:7" ht="14" customHeight="1" x14ac:dyDescent="0.35">
      <c r="A196" s="32" t="s">
        <v>191</v>
      </c>
      <c r="B196" s="6"/>
      <c r="C196" s="3" t="s">
        <v>208</v>
      </c>
      <c r="D196" s="6" t="s">
        <v>84</v>
      </c>
      <c r="E196" s="87">
        <v>2963.7</v>
      </c>
      <c r="F196" s="15"/>
      <c r="G196" s="16"/>
    </row>
    <row r="197" spans="1:7" ht="14" customHeight="1" x14ac:dyDescent="0.35">
      <c r="A197" s="32"/>
      <c r="B197" s="6"/>
      <c r="C197" s="13" t="s">
        <v>180</v>
      </c>
      <c r="D197" s="6"/>
      <c r="E197" s="87"/>
      <c r="F197" s="15"/>
      <c r="G197" s="16"/>
    </row>
    <row r="198" spans="1:7" ht="14" customHeight="1" x14ac:dyDescent="0.35">
      <c r="A198" s="32" t="s">
        <v>192</v>
      </c>
      <c r="B198" s="6"/>
      <c r="C198" s="3" t="s">
        <v>209</v>
      </c>
      <c r="D198" s="6" t="s">
        <v>84</v>
      </c>
      <c r="E198" s="87">
        <v>2466.6</v>
      </c>
      <c r="F198" s="15"/>
      <c r="G198" s="16"/>
    </row>
    <row r="199" spans="1:7" ht="14" customHeight="1" x14ac:dyDescent="0.35">
      <c r="A199" s="32"/>
      <c r="B199" s="6"/>
      <c r="C199" s="3" t="s">
        <v>337</v>
      </c>
      <c r="D199" s="6" t="s">
        <v>84</v>
      </c>
      <c r="E199" s="87">
        <v>1052</v>
      </c>
      <c r="F199" s="15"/>
      <c r="G199" s="16"/>
    </row>
    <row r="200" spans="1:7" ht="14" customHeight="1" x14ac:dyDescent="0.35">
      <c r="A200" s="32" t="s">
        <v>193</v>
      </c>
      <c r="B200" s="6"/>
      <c r="C200" s="3" t="s">
        <v>210</v>
      </c>
      <c r="D200" s="6" t="s">
        <v>84</v>
      </c>
      <c r="E200" s="87">
        <v>581.29999999999995</v>
      </c>
      <c r="F200" s="15"/>
      <c r="G200" s="16"/>
    </row>
    <row r="201" spans="1:7" ht="14" customHeight="1" x14ac:dyDescent="0.35">
      <c r="A201" s="32"/>
      <c r="B201" s="6"/>
      <c r="C201" s="3" t="s">
        <v>336</v>
      </c>
      <c r="D201" s="6" t="s">
        <v>84</v>
      </c>
      <c r="E201" s="87">
        <v>2230</v>
      </c>
      <c r="F201" s="15"/>
      <c r="G201" s="16"/>
    </row>
    <row r="202" spans="1:7" ht="14" customHeight="1" x14ac:dyDescent="0.35">
      <c r="A202" s="32"/>
      <c r="B202" s="6"/>
      <c r="C202" s="3" t="s">
        <v>211</v>
      </c>
      <c r="D202" s="6" t="s">
        <v>84</v>
      </c>
      <c r="E202" s="87">
        <v>1236.2</v>
      </c>
      <c r="F202" s="15"/>
      <c r="G202" s="16"/>
    </row>
    <row r="203" spans="1:7" ht="14" customHeight="1" x14ac:dyDescent="0.35">
      <c r="A203" s="32"/>
      <c r="B203" s="6"/>
      <c r="C203" s="3" t="s">
        <v>335</v>
      </c>
      <c r="D203" s="6" t="s">
        <v>84</v>
      </c>
      <c r="E203" s="87">
        <v>647.70000000000005</v>
      </c>
      <c r="F203" s="15"/>
      <c r="G203" s="16"/>
    </row>
    <row r="204" spans="1:7" ht="14" customHeight="1" x14ac:dyDescent="0.35">
      <c r="A204" s="32"/>
      <c r="B204" s="6"/>
      <c r="C204" s="3" t="s">
        <v>212</v>
      </c>
      <c r="D204" s="6" t="s">
        <v>84</v>
      </c>
      <c r="E204" s="87">
        <v>2711.4</v>
      </c>
      <c r="F204" s="15"/>
      <c r="G204" s="16"/>
    </row>
    <row r="205" spans="1:7" ht="14" customHeight="1" x14ac:dyDescent="0.35">
      <c r="A205" s="32"/>
      <c r="B205" s="6"/>
      <c r="D205" s="6"/>
      <c r="F205" s="15"/>
      <c r="G205" s="16"/>
    </row>
    <row r="206" spans="1:7" ht="14" customHeight="1" x14ac:dyDescent="0.35">
      <c r="A206" s="32">
        <v>4.3</v>
      </c>
      <c r="B206" s="21" t="s">
        <v>85</v>
      </c>
      <c r="C206" s="5" t="s">
        <v>129</v>
      </c>
      <c r="D206" s="6"/>
      <c r="F206" s="15"/>
      <c r="G206" s="16"/>
    </row>
    <row r="207" spans="1:7" ht="14" customHeight="1" x14ac:dyDescent="0.35">
      <c r="A207" s="32" t="s">
        <v>194</v>
      </c>
      <c r="B207" s="6"/>
      <c r="C207" s="3" t="s">
        <v>130</v>
      </c>
      <c r="D207" s="6" t="s">
        <v>131</v>
      </c>
      <c r="E207" s="8">
        <v>32</v>
      </c>
      <c r="F207" s="15"/>
      <c r="G207" s="16"/>
    </row>
    <row r="208" spans="1:7" ht="14" customHeight="1" x14ac:dyDescent="0.35">
      <c r="A208" s="32"/>
      <c r="B208" s="6"/>
      <c r="D208" s="6"/>
      <c r="F208" s="15"/>
      <c r="G208" s="16"/>
    </row>
    <row r="209" spans="1:7" ht="14" customHeight="1" x14ac:dyDescent="0.35">
      <c r="A209" s="32">
        <v>4.4000000000000004</v>
      </c>
      <c r="B209" s="6"/>
      <c r="C209" s="13" t="s">
        <v>132</v>
      </c>
      <c r="D209" s="6"/>
      <c r="F209" s="15"/>
      <c r="G209" s="16"/>
    </row>
    <row r="210" spans="1:7" ht="31" customHeight="1" x14ac:dyDescent="0.35">
      <c r="A210" s="32" t="s">
        <v>195</v>
      </c>
      <c r="B210" s="6"/>
      <c r="C210" s="12" t="s">
        <v>184</v>
      </c>
      <c r="D210" s="6" t="s">
        <v>88</v>
      </c>
      <c r="E210" s="8">
        <v>53</v>
      </c>
      <c r="F210" s="15"/>
      <c r="G210" s="16"/>
    </row>
    <row r="211" spans="1:7" ht="54" customHeight="1" x14ac:dyDescent="0.35">
      <c r="A211" s="32">
        <v>4.5</v>
      </c>
      <c r="B211" s="6"/>
      <c r="C211" s="12" t="s">
        <v>185</v>
      </c>
      <c r="D211" s="6" t="s">
        <v>88</v>
      </c>
      <c r="E211" s="8">
        <v>106</v>
      </c>
      <c r="F211" s="15"/>
      <c r="G211" s="16"/>
    </row>
    <row r="212" spans="1:7" ht="34" customHeight="1" x14ac:dyDescent="0.35">
      <c r="A212" s="32">
        <v>4.5999999999999996</v>
      </c>
      <c r="B212" s="6"/>
      <c r="C212" s="12" t="s">
        <v>186</v>
      </c>
      <c r="D212" s="6" t="s">
        <v>88</v>
      </c>
      <c r="E212" s="8">
        <v>44</v>
      </c>
      <c r="F212" s="15"/>
      <c r="G212" s="16"/>
    </row>
    <row r="213" spans="1:7" ht="14" customHeight="1" x14ac:dyDescent="0.35">
      <c r="A213" s="32">
        <v>4.7</v>
      </c>
      <c r="B213" s="6"/>
      <c r="C213" s="3" t="s">
        <v>187</v>
      </c>
      <c r="D213" s="6" t="s">
        <v>188</v>
      </c>
      <c r="E213" s="8">
        <v>1</v>
      </c>
      <c r="F213" s="15">
        <v>100000</v>
      </c>
      <c r="G213" s="16">
        <f>IF(E213*F213,(E213*F213),"Rate Only")</f>
        <v>100000</v>
      </c>
    </row>
    <row r="214" spans="1:7" ht="14" customHeight="1" x14ac:dyDescent="0.35">
      <c r="A214" s="25"/>
      <c r="B214" s="6"/>
      <c r="C214" s="12"/>
      <c r="D214" s="6"/>
      <c r="F214" s="15"/>
      <c r="G214" s="16"/>
    </row>
    <row r="215" spans="1:7" ht="15" customHeight="1" x14ac:dyDescent="0.35">
      <c r="A215" s="91" t="s">
        <v>531</v>
      </c>
      <c r="B215" s="92"/>
      <c r="C215" s="92"/>
      <c r="D215" s="92"/>
      <c r="E215" s="92"/>
      <c r="F215" s="93"/>
      <c r="G215" s="20"/>
    </row>
    <row r="216" spans="1:7" ht="25" customHeight="1" x14ac:dyDescent="0.35">
      <c r="A216" s="32"/>
      <c r="B216" s="10" t="s">
        <v>144</v>
      </c>
      <c r="C216" s="5" t="s">
        <v>247</v>
      </c>
      <c r="D216" s="6"/>
      <c r="F216" s="15"/>
      <c r="G216" s="16"/>
    </row>
    <row r="217" spans="1:7" ht="30" x14ac:dyDescent="0.35">
      <c r="A217" s="32"/>
      <c r="B217" s="9" t="s">
        <v>145</v>
      </c>
      <c r="C217" s="14" t="s">
        <v>148</v>
      </c>
      <c r="D217" s="6"/>
      <c r="F217" s="15"/>
      <c r="G217" s="16"/>
    </row>
    <row r="218" spans="1:7" ht="20" x14ac:dyDescent="0.35">
      <c r="A218" s="6"/>
      <c r="B218" s="9" t="s">
        <v>146</v>
      </c>
      <c r="C218" s="14" t="s">
        <v>147</v>
      </c>
      <c r="D218" s="6"/>
      <c r="F218" s="15"/>
      <c r="G218" s="16"/>
    </row>
    <row r="219" spans="1:7" ht="14" customHeight="1" x14ac:dyDescent="0.35">
      <c r="A219" s="32"/>
      <c r="B219" s="6"/>
      <c r="D219" s="6"/>
      <c r="F219" s="15"/>
      <c r="G219" s="16"/>
    </row>
    <row r="220" spans="1:7" ht="14" customHeight="1" x14ac:dyDescent="0.35">
      <c r="A220" s="32">
        <v>5.0999999999999996</v>
      </c>
      <c r="B220" s="21"/>
      <c r="C220" s="5" t="s">
        <v>164</v>
      </c>
      <c r="D220" s="6"/>
      <c r="F220" s="15"/>
      <c r="G220" s="16"/>
    </row>
    <row r="221" spans="1:7" ht="14" customHeight="1" x14ac:dyDescent="0.35">
      <c r="A221" s="32" t="s">
        <v>459</v>
      </c>
      <c r="B221" s="6"/>
      <c r="C221" s="3" t="s">
        <v>216</v>
      </c>
      <c r="D221" s="6" t="s">
        <v>120</v>
      </c>
      <c r="E221" s="8">
        <v>1</v>
      </c>
      <c r="F221" s="15"/>
      <c r="G221" s="16"/>
    </row>
    <row r="222" spans="1:7" ht="14" customHeight="1" x14ac:dyDescent="0.35">
      <c r="A222" s="32" t="s">
        <v>460</v>
      </c>
      <c r="B222" s="6"/>
      <c r="C222" s="12" t="s">
        <v>163</v>
      </c>
      <c r="D222" s="6" t="s">
        <v>120</v>
      </c>
      <c r="E222" s="8">
        <v>5</v>
      </c>
      <c r="F222" s="15"/>
      <c r="G222" s="16"/>
    </row>
    <row r="223" spans="1:7" ht="14" customHeight="1" x14ac:dyDescent="0.35">
      <c r="A223" s="32" t="s">
        <v>461</v>
      </c>
      <c r="B223" s="6"/>
      <c r="C223" s="12" t="s">
        <v>217</v>
      </c>
      <c r="D223" s="6" t="s">
        <v>120</v>
      </c>
      <c r="E223" s="8">
        <v>2</v>
      </c>
      <c r="F223" s="15"/>
      <c r="G223" s="16"/>
    </row>
    <row r="224" spans="1:7" ht="14" customHeight="1" x14ac:dyDescent="0.35">
      <c r="A224" s="32" t="s">
        <v>462</v>
      </c>
      <c r="B224" s="6"/>
      <c r="C224" s="12" t="s">
        <v>218</v>
      </c>
      <c r="D224" s="6" t="s">
        <v>120</v>
      </c>
      <c r="E224" s="8">
        <v>0</v>
      </c>
      <c r="F224" s="15"/>
      <c r="G224" s="16" t="str">
        <f t="shared" ref="G224" si="3">IF(E224*F224,(E224*F224),"Rate Only")</f>
        <v>Rate Only</v>
      </c>
    </row>
    <row r="225" spans="1:7" ht="14" customHeight="1" x14ac:dyDescent="0.35">
      <c r="A225" s="32" t="s">
        <v>463</v>
      </c>
      <c r="B225" s="6"/>
      <c r="C225" s="12" t="s">
        <v>165</v>
      </c>
      <c r="D225" s="6" t="s">
        <v>120</v>
      </c>
      <c r="E225" s="8">
        <v>20</v>
      </c>
      <c r="F225" s="15"/>
      <c r="G225" s="16"/>
    </row>
    <row r="226" spans="1:7" ht="14" customHeight="1" x14ac:dyDescent="0.35">
      <c r="A226" s="32" t="s">
        <v>464</v>
      </c>
      <c r="B226" s="6"/>
      <c r="C226" s="12" t="s">
        <v>219</v>
      </c>
      <c r="D226" s="6" t="s">
        <v>120</v>
      </c>
      <c r="E226" s="8">
        <v>7</v>
      </c>
      <c r="F226" s="15"/>
      <c r="G226" s="16"/>
    </row>
    <row r="227" spans="1:7" ht="14" customHeight="1" x14ac:dyDescent="0.35">
      <c r="A227" s="32" t="s">
        <v>465</v>
      </c>
      <c r="B227" s="6"/>
      <c r="C227" s="12" t="s">
        <v>166</v>
      </c>
      <c r="D227" s="6" t="s">
        <v>120</v>
      </c>
      <c r="E227" s="8">
        <v>2</v>
      </c>
      <c r="F227" s="15"/>
      <c r="G227" s="16"/>
    </row>
    <row r="228" spans="1:7" ht="14" customHeight="1" x14ac:dyDescent="0.35">
      <c r="A228" s="32" t="s">
        <v>466</v>
      </c>
      <c r="B228" s="6"/>
      <c r="C228" s="12" t="s">
        <v>366</v>
      </c>
      <c r="D228" s="6" t="s">
        <v>120</v>
      </c>
      <c r="E228" s="8">
        <v>1</v>
      </c>
      <c r="F228" s="15"/>
      <c r="G228" s="16"/>
    </row>
    <row r="229" spans="1:7" ht="14" customHeight="1" x14ac:dyDescent="0.35">
      <c r="A229" s="32" t="s">
        <v>467</v>
      </c>
      <c r="B229" s="6"/>
      <c r="C229" s="12" t="s">
        <v>220</v>
      </c>
      <c r="D229" s="6" t="s">
        <v>120</v>
      </c>
      <c r="E229" s="8">
        <v>23</v>
      </c>
      <c r="F229" s="15"/>
      <c r="G229" s="16"/>
    </row>
    <row r="230" spans="1:7" ht="14" customHeight="1" x14ac:dyDescent="0.35">
      <c r="A230" s="32" t="s">
        <v>468</v>
      </c>
      <c r="B230" s="6"/>
      <c r="C230" s="12" t="s">
        <v>513</v>
      </c>
      <c r="D230" s="6" t="s">
        <v>120</v>
      </c>
      <c r="E230" s="8">
        <v>5</v>
      </c>
      <c r="F230" s="15"/>
      <c r="G230" s="16"/>
    </row>
    <row r="231" spans="1:7" ht="14" customHeight="1" x14ac:dyDescent="0.35">
      <c r="A231" s="32" t="s">
        <v>469</v>
      </c>
      <c r="B231" s="6"/>
      <c r="C231" s="12" t="s">
        <v>221</v>
      </c>
      <c r="D231" s="6" t="s">
        <v>120</v>
      </c>
      <c r="E231" s="8">
        <v>1</v>
      </c>
      <c r="F231" s="15"/>
      <c r="G231" s="16"/>
    </row>
    <row r="232" spans="1:7" ht="14" customHeight="1" x14ac:dyDescent="0.35">
      <c r="A232" s="32" t="s">
        <v>470</v>
      </c>
      <c r="B232" s="6"/>
      <c r="C232" s="12" t="s">
        <v>367</v>
      </c>
      <c r="D232" s="6" t="s">
        <v>120</v>
      </c>
      <c r="E232" s="8">
        <v>2</v>
      </c>
      <c r="F232" s="15"/>
      <c r="G232" s="16"/>
    </row>
    <row r="233" spans="1:7" ht="14" customHeight="1" x14ac:dyDescent="0.35">
      <c r="A233" s="32" t="s">
        <v>471</v>
      </c>
      <c r="B233" s="6"/>
      <c r="C233" s="12" t="s">
        <v>222</v>
      </c>
      <c r="D233" s="6" t="s">
        <v>120</v>
      </c>
      <c r="E233" s="8">
        <v>3</v>
      </c>
      <c r="F233" s="15"/>
      <c r="G233" s="16"/>
    </row>
    <row r="234" spans="1:7" ht="14" customHeight="1" x14ac:dyDescent="0.35">
      <c r="A234" s="32" t="s">
        <v>479</v>
      </c>
      <c r="B234" s="6"/>
      <c r="C234" s="12" t="s">
        <v>223</v>
      </c>
      <c r="D234" s="6" t="s">
        <v>120</v>
      </c>
      <c r="E234" s="8">
        <v>2</v>
      </c>
      <c r="F234" s="15"/>
      <c r="G234" s="16"/>
    </row>
    <row r="235" spans="1:7" ht="14" customHeight="1" x14ac:dyDescent="0.35">
      <c r="A235" s="32" t="s">
        <v>480</v>
      </c>
      <c r="B235" s="6"/>
      <c r="C235" s="12" t="s">
        <v>224</v>
      </c>
      <c r="D235" s="6" t="s">
        <v>120</v>
      </c>
      <c r="E235" s="8">
        <v>2</v>
      </c>
      <c r="F235" s="15"/>
      <c r="G235" s="16"/>
    </row>
    <row r="236" spans="1:7" ht="14" customHeight="1" x14ac:dyDescent="0.35">
      <c r="A236" s="32"/>
      <c r="B236" s="6"/>
      <c r="D236" s="6"/>
      <c r="F236" s="15"/>
      <c r="G236" s="16"/>
    </row>
    <row r="237" spans="1:7" ht="14" customHeight="1" x14ac:dyDescent="0.35">
      <c r="A237" s="32"/>
      <c r="B237" s="6"/>
      <c r="C237" s="5" t="s">
        <v>172</v>
      </c>
      <c r="D237" s="6"/>
      <c r="F237" s="15"/>
      <c r="G237" s="16"/>
    </row>
    <row r="238" spans="1:7" ht="45" customHeight="1" x14ac:dyDescent="0.35">
      <c r="A238" s="32">
        <v>5.2</v>
      </c>
      <c r="B238" s="6"/>
      <c r="C238" s="12" t="s">
        <v>173</v>
      </c>
      <c r="D238" s="6"/>
      <c r="F238" s="15"/>
      <c r="G238" s="16"/>
    </row>
    <row r="239" spans="1:7" ht="14" customHeight="1" x14ac:dyDescent="0.35">
      <c r="A239" s="32" t="s">
        <v>472</v>
      </c>
      <c r="B239" s="6"/>
      <c r="C239" s="3" t="s">
        <v>149</v>
      </c>
      <c r="D239" s="6" t="s">
        <v>120</v>
      </c>
      <c r="E239" s="8">
        <v>15</v>
      </c>
      <c r="F239" s="15"/>
      <c r="G239" s="16"/>
    </row>
    <row r="240" spans="1:7" ht="14" customHeight="1" x14ac:dyDescent="0.35">
      <c r="A240" s="32" t="s">
        <v>473</v>
      </c>
      <c r="B240" s="6"/>
      <c r="C240" s="3" t="s">
        <v>153</v>
      </c>
      <c r="D240" s="6" t="s">
        <v>120</v>
      </c>
      <c r="E240" s="8">
        <v>0</v>
      </c>
      <c r="F240" s="15"/>
      <c r="G240" s="16" t="str">
        <f>IF(E240*F240,(E240*F240),"Rate Only")</f>
        <v>Rate Only</v>
      </c>
    </row>
    <row r="241" spans="1:7" ht="14" customHeight="1" x14ac:dyDescent="0.35">
      <c r="A241" s="32" t="s">
        <v>474</v>
      </c>
      <c r="B241" s="6"/>
      <c r="C241" s="3" t="s">
        <v>170</v>
      </c>
      <c r="D241" s="6" t="s">
        <v>120</v>
      </c>
      <c r="E241" s="8">
        <v>3</v>
      </c>
      <c r="F241" s="15"/>
      <c r="G241" s="16"/>
    </row>
    <row r="242" spans="1:7" ht="14" customHeight="1" x14ac:dyDescent="0.35">
      <c r="A242" s="32" t="s">
        <v>475</v>
      </c>
      <c r="B242" s="6"/>
      <c r="C242" s="3" t="s">
        <v>225</v>
      </c>
      <c r="D242" s="6" t="s">
        <v>120</v>
      </c>
      <c r="E242" s="8">
        <v>3</v>
      </c>
      <c r="F242" s="15"/>
      <c r="G242" s="16"/>
    </row>
    <row r="243" spans="1:7" ht="14" customHeight="1" x14ac:dyDescent="0.35">
      <c r="A243" s="32" t="s">
        <v>476</v>
      </c>
      <c r="B243" s="6"/>
      <c r="C243" s="3" t="s">
        <v>154</v>
      </c>
      <c r="D243" s="6" t="s">
        <v>120</v>
      </c>
      <c r="E243" s="8">
        <v>0</v>
      </c>
      <c r="F243" s="15"/>
      <c r="G243" s="16" t="str">
        <f t="shared" ref="G243" si="4">IF(E243*F243,(E243*F243),"Rate Only")</f>
        <v>Rate Only</v>
      </c>
    </row>
    <row r="244" spans="1:7" ht="14" customHeight="1" x14ac:dyDescent="0.35">
      <c r="A244" s="32" t="s">
        <v>477</v>
      </c>
      <c r="B244" s="6"/>
      <c r="C244" s="3" t="s">
        <v>226</v>
      </c>
      <c r="D244" s="6" t="s">
        <v>120</v>
      </c>
      <c r="E244" s="8">
        <v>2</v>
      </c>
      <c r="F244" s="15"/>
      <c r="G244" s="16"/>
    </row>
    <row r="245" spans="1:7" ht="14" customHeight="1" x14ac:dyDescent="0.35">
      <c r="A245" s="32" t="s">
        <v>478</v>
      </c>
      <c r="B245" s="6"/>
      <c r="C245" s="3" t="s">
        <v>227</v>
      </c>
      <c r="D245" s="6" t="s">
        <v>120</v>
      </c>
      <c r="E245" s="8">
        <v>0</v>
      </c>
      <c r="F245" s="15"/>
      <c r="G245" s="16" t="str">
        <f t="shared" ref="G245:G247" si="5">IF(E245*F245,(E245*F245),"Rate Only")</f>
        <v>Rate Only</v>
      </c>
    </row>
    <row r="246" spans="1:7" ht="14" customHeight="1" x14ac:dyDescent="0.35">
      <c r="A246" s="32" t="s">
        <v>481</v>
      </c>
      <c r="B246" s="6"/>
      <c r="C246" s="3" t="s">
        <v>228</v>
      </c>
      <c r="D246" s="6" t="s">
        <v>120</v>
      </c>
      <c r="E246" s="8">
        <v>0</v>
      </c>
      <c r="F246" s="15"/>
      <c r="G246" s="16" t="str">
        <f t="shared" si="5"/>
        <v>Rate Only</v>
      </c>
    </row>
    <row r="247" spans="1:7" ht="14" customHeight="1" x14ac:dyDescent="0.35">
      <c r="A247" s="32" t="s">
        <v>482</v>
      </c>
      <c r="B247" s="6"/>
      <c r="C247" s="3" t="s">
        <v>229</v>
      </c>
      <c r="D247" s="6" t="s">
        <v>120</v>
      </c>
      <c r="E247" s="8">
        <v>0</v>
      </c>
      <c r="F247" s="15"/>
      <c r="G247" s="16" t="str">
        <f t="shared" si="5"/>
        <v>Rate Only</v>
      </c>
    </row>
    <row r="248" spans="1:7" ht="14" customHeight="1" x14ac:dyDescent="0.35">
      <c r="A248" s="25"/>
      <c r="B248" s="6"/>
      <c r="D248" s="6"/>
      <c r="F248" s="15"/>
      <c r="G248" s="16"/>
    </row>
    <row r="249" spans="1:7" ht="15" customHeight="1" x14ac:dyDescent="0.35">
      <c r="A249" s="91" t="s">
        <v>7</v>
      </c>
      <c r="B249" s="92"/>
      <c r="C249" s="92"/>
      <c r="D249" s="92"/>
      <c r="E249" s="92"/>
      <c r="F249" s="93"/>
      <c r="G249" s="20"/>
    </row>
    <row r="250" spans="1:7" ht="15" customHeight="1" x14ac:dyDescent="0.35">
      <c r="A250" s="91" t="s">
        <v>41</v>
      </c>
      <c r="B250" s="92"/>
      <c r="C250" s="92"/>
      <c r="D250" s="92"/>
      <c r="E250" s="92"/>
      <c r="F250" s="93"/>
      <c r="G250" s="19"/>
    </row>
    <row r="251" spans="1:7" ht="14" customHeight="1" x14ac:dyDescent="0.35">
      <c r="A251" s="32"/>
      <c r="B251" s="6"/>
      <c r="C251" s="5"/>
      <c r="D251" s="6"/>
      <c r="F251" s="15"/>
      <c r="G251" s="16"/>
    </row>
    <row r="252" spans="1:7" ht="14" customHeight="1" x14ac:dyDescent="0.35">
      <c r="A252" s="32">
        <v>5.3</v>
      </c>
      <c r="B252" s="6"/>
      <c r="C252" s="5" t="s">
        <v>174</v>
      </c>
      <c r="D252" s="6"/>
      <c r="F252" s="15"/>
      <c r="G252" s="16"/>
    </row>
    <row r="253" spans="1:7" ht="14" customHeight="1" x14ac:dyDescent="0.35">
      <c r="A253" s="32" t="s">
        <v>483</v>
      </c>
      <c r="B253" s="6"/>
      <c r="C253" s="3" t="s">
        <v>150</v>
      </c>
      <c r="D253" s="6" t="s">
        <v>120</v>
      </c>
      <c r="E253" s="8">
        <v>1</v>
      </c>
      <c r="F253" s="15"/>
      <c r="G253" s="16" t="str">
        <f>IF(E253*F253,(E253*F253),"Rate Only")</f>
        <v>Rate Only</v>
      </c>
    </row>
    <row r="254" spans="1:7" ht="14" customHeight="1" x14ac:dyDescent="0.35">
      <c r="A254" s="32" t="s">
        <v>484</v>
      </c>
      <c r="B254" s="6"/>
      <c r="C254" s="3" t="s">
        <v>154</v>
      </c>
      <c r="D254" s="6" t="s">
        <v>120</v>
      </c>
      <c r="E254" s="8">
        <v>1</v>
      </c>
      <c r="F254" s="15"/>
      <c r="G254" s="16"/>
    </row>
    <row r="255" spans="1:7" ht="14" customHeight="1" x14ac:dyDescent="0.35">
      <c r="A255" s="32" t="s">
        <v>485</v>
      </c>
      <c r="B255" s="6"/>
      <c r="C255" s="3" t="s">
        <v>227</v>
      </c>
      <c r="D255" s="6" t="s">
        <v>120</v>
      </c>
      <c r="E255" s="8">
        <v>1</v>
      </c>
      <c r="F255" s="15"/>
      <c r="G255" s="16"/>
    </row>
    <row r="256" spans="1:7" ht="14" customHeight="1" x14ac:dyDescent="0.35">
      <c r="A256" s="32" t="s">
        <v>486</v>
      </c>
      <c r="B256" s="6"/>
      <c r="C256" s="3" t="s">
        <v>171</v>
      </c>
      <c r="D256" s="6" t="s">
        <v>120</v>
      </c>
      <c r="E256" s="8">
        <v>2</v>
      </c>
      <c r="F256" s="15"/>
      <c r="G256" s="16"/>
    </row>
    <row r="257" spans="1:7" ht="14" customHeight="1" x14ac:dyDescent="0.35">
      <c r="A257" s="32" t="s">
        <v>487</v>
      </c>
      <c r="B257" s="6"/>
      <c r="C257" s="3" t="s">
        <v>230</v>
      </c>
      <c r="D257" s="6" t="s">
        <v>120</v>
      </c>
      <c r="E257" s="8">
        <v>1</v>
      </c>
      <c r="F257" s="15"/>
      <c r="G257" s="16"/>
    </row>
    <row r="258" spans="1:7" ht="14" customHeight="1" x14ac:dyDescent="0.35">
      <c r="A258" s="32" t="s">
        <v>488</v>
      </c>
      <c r="B258" s="6"/>
      <c r="C258" s="3" t="s">
        <v>231</v>
      </c>
      <c r="D258" s="6" t="s">
        <v>120</v>
      </c>
      <c r="E258" s="8">
        <v>2</v>
      </c>
      <c r="F258" s="15"/>
      <c r="G258" s="16"/>
    </row>
    <row r="259" spans="1:7" ht="14" customHeight="1" x14ac:dyDescent="0.35">
      <c r="A259" s="32" t="s">
        <v>489</v>
      </c>
      <c r="B259" s="6"/>
      <c r="C259" s="3" t="s">
        <v>232</v>
      </c>
      <c r="D259" s="6" t="s">
        <v>120</v>
      </c>
      <c r="E259" s="8">
        <v>2</v>
      </c>
      <c r="F259" s="15"/>
      <c r="G259" s="16"/>
    </row>
    <row r="260" spans="1:7" ht="14" customHeight="1" x14ac:dyDescent="0.35">
      <c r="A260" s="32" t="s">
        <v>490</v>
      </c>
      <c r="B260" s="6"/>
      <c r="C260" s="3" t="s">
        <v>233</v>
      </c>
      <c r="D260" s="6" t="s">
        <v>120</v>
      </c>
      <c r="E260" s="8">
        <v>1</v>
      </c>
      <c r="F260" s="15"/>
      <c r="G260" s="16"/>
    </row>
    <row r="261" spans="1:7" ht="14" customHeight="1" x14ac:dyDescent="0.35">
      <c r="A261" s="25"/>
      <c r="B261" s="6"/>
      <c r="D261" s="6"/>
      <c r="F261" s="15"/>
      <c r="G261" s="16"/>
    </row>
    <row r="262" spans="1:7" ht="14" customHeight="1" x14ac:dyDescent="0.35">
      <c r="A262" s="32">
        <v>5.4</v>
      </c>
      <c r="B262" s="6"/>
      <c r="C262" s="5" t="s">
        <v>151</v>
      </c>
      <c r="D262" s="6"/>
      <c r="F262" s="15"/>
      <c r="G262" s="16"/>
    </row>
    <row r="263" spans="1:7" ht="14" customHeight="1" x14ac:dyDescent="0.35">
      <c r="A263" s="32" t="s">
        <v>491</v>
      </c>
      <c r="B263" s="6"/>
      <c r="C263" s="3" t="s">
        <v>175</v>
      </c>
      <c r="D263" s="6" t="s">
        <v>120</v>
      </c>
      <c r="E263" s="8">
        <v>18</v>
      </c>
      <c r="F263" s="15"/>
      <c r="G263" s="16"/>
    </row>
    <row r="264" spans="1:7" ht="14" customHeight="1" x14ac:dyDescent="0.35">
      <c r="A264" s="32" t="s">
        <v>492</v>
      </c>
      <c r="B264" s="6"/>
      <c r="C264" s="3" t="s">
        <v>176</v>
      </c>
      <c r="D264" s="6" t="s">
        <v>120</v>
      </c>
      <c r="E264" s="8">
        <v>1</v>
      </c>
      <c r="F264" s="15"/>
      <c r="G264" s="16"/>
    </row>
    <row r="265" spans="1:7" ht="14" customHeight="1" x14ac:dyDescent="0.35">
      <c r="A265" s="32" t="s">
        <v>493</v>
      </c>
      <c r="B265" s="6"/>
      <c r="C265" s="3" t="s">
        <v>152</v>
      </c>
      <c r="D265" s="6" t="s">
        <v>120</v>
      </c>
      <c r="E265" s="8">
        <v>1</v>
      </c>
      <c r="F265" s="15"/>
      <c r="G265" s="16" t="str">
        <f>IF(E265*F265,(E265*F265),"Rate Only")</f>
        <v>Rate Only</v>
      </c>
    </row>
    <row r="266" spans="1:7" ht="14" customHeight="1" x14ac:dyDescent="0.35">
      <c r="A266" s="32" t="s">
        <v>494</v>
      </c>
      <c r="B266" s="6"/>
      <c r="C266" s="3" t="s">
        <v>234</v>
      </c>
      <c r="D266" s="6" t="s">
        <v>120</v>
      </c>
      <c r="E266" s="8">
        <v>1</v>
      </c>
      <c r="F266" s="15"/>
      <c r="G266" s="16" t="str">
        <f t="shared" ref="G266" si="6">IF(E266*F266,(E266*F266),"Rate Only")</f>
        <v>Rate Only</v>
      </c>
    </row>
    <row r="267" spans="1:7" ht="14" customHeight="1" x14ac:dyDescent="0.35">
      <c r="A267" s="32" t="s">
        <v>495</v>
      </c>
      <c r="B267" s="6"/>
      <c r="C267" s="3" t="s">
        <v>236</v>
      </c>
      <c r="D267" s="6" t="s">
        <v>120</v>
      </c>
      <c r="E267" s="8">
        <v>2</v>
      </c>
      <c r="F267" s="15"/>
      <c r="G267" s="16"/>
    </row>
    <row r="268" spans="1:7" ht="14" customHeight="1" x14ac:dyDescent="0.35">
      <c r="A268" s="32" t="s">
        <v>496</v>
      </c>
      <c r="B268" s="6"/>
      <c r="C268" s="3" t="s">
        <v>238</v>
      </c>
      <c r="D268" s="6" t="s">
        <v>120</v>
      </c>
      <c r="E268" s="8">
        <v>3</v>
      </c>
      <c r="F268" s="15"/>
      <c r="G268" s="16"/>
    </row>
    <row r="269" spans="1:7" ht="14" customHeight="1" x14ac:dyDescent="0.35">
      <c r="A269" s="32" t="s">
        <v>497</v>
      </c>
      <c r="B269" s="6"/>
      <c r="C269" s="3" t="s">
        <v>235</v>
      </c>
      <c r="D269" s="6" t="s">
        <v>120</v>
      </c>
      <c r="E269" s="8">
        <v>1</v>
      </c>
      <c r="F269" s="15"/>
      <c r="G269" s="16"/>
    </row>
    <row r="270" spans="1:7" ht="14" customHeight="1" x14ac:dyDescent="0.35">
      <c r="A270" s="25"/>
      <c r="B270" s="6"/>
      <c r="D270" s="6"/>
      <c r="F270" s="15"/>
      <c r="G270" s="16"/>
    </row>
    <row r="271" spans="1:7" ht="14" customHeight="1" x14ac:dyDescent="0.35">
      <c r="A271" s="32">
        <v>5.5</v>
      </c>
      <c r="B271" s="6"/>
      <c r="C271" s="5" t="s">
        <v>177</v>
      </c>
      <c r="D271" s="6"/>
      <c r="F271" s="15"/>
      <c r="G271" s="16"/>
    </row>
    <row r="272" spans="1:7" ht="14" customHeight="1" x14ac:dyDescent="0.35">
      <c r="A272" s="32" t="s">
        <v>498</v>
      </c>
      <c r="B272" s="6"/>
      <c r="C272" s="3" t="s">
        <v>149</v>
      </c>
      <c r="D272" s="6" t="s">
        <v>120</v>
      </c>
      <c r="E272" s="8">
        <v>4</v>
      </c>
      <c r="F272" s="15"/>
      <c r="G272" s="16"/>
    </row>
    <row r="273" spans="1:7" ht="14" customHeight="1" x14ac:dyDescent="0.35">
      <c r="A273" s="32" t="s">
        <v>499</v>
      </c>
      <c r="B273" s="6"/>
      <c r="C273" s="3" t="s">
        <v>153</v>
      </c>
      <c r="D273" s="6" t="s">
        <v>120</v>
      </c>
      <c r="E273" s="8">
        <v>3</v>
      </c>
      <c r="F273" s="15"/>
      <c r="G273" s="16"/>
    </row>
    <row r="274" spans="1:7" ht="14" customHeight="1" x14ac:dyDescent="0.35">
      <c r="A274" s="32" t="s">
        <v>500</v>
      </c>
      <c r="B274" s="6"/>
      <c r="C274" s="3" t="s">
        <v>150</v>
      </c>
      <c r="D274" s="6" t="s">
        <v>120</v>
      </c>
      <c r="E274" s="8">
        <v>2</v>
      </c>
      <c r="F274" s="15"/>
      <c r="G274" s="16"/>
    </row>
    <row r="275" spans="1:7" ht="14" customHeight="1" x14ac:dyDescent="0.35">
      <c r="A275" s="32" t="s">
        <v>501</v>
      </c>
      <c r="B275" s="6"/>
      <c r="C275" s="3" t="s">
        <v>154</v>
      </c>
      <c r="D275" s="6" t="s">
        <v>120</v>
      </c>
      <c r="E275" s="8">
        <v>0</v>
      </c>
      <c r="F275" s="15"/>
      <c r="G275" s="16" t="str">
        <f t="shared" ref="G275:G277" si="7">IF(E275*F275,(E275*F275),"Rate Only")</f>
        <v>Rate Only</v>
      </c>
    </row>
    <row r="276" spans="1:7" ht="14" customHeight="1" x14ac:dyDescent="0.35">
      <c r="A276" s="32" t="s">
        <v>502</v>
      </c>
      <c r="B276" s="6"/>
      <c r="C276" s="3" t="s">
        <v>226</v>
      </c>
      <c r="D276" s="6" t="s">
        <v>120</v>
      </c>
      <c r="E276" s="8">
        <v>1</v>
      </c>
      <c r="F276" s="15"/>
      <c r="G276" s="16"/>
    </row>
    <row r="277" spans="1:7" ht="14" customHeight="1" x14ac:dyDescent="0.35">
      <c r="A277" s="32" t="s">
        <v>503</v>
      </c>
      <c r="B277" s="6"/>
      <c r="C277" s="3" t="s">
        <v>171</v>
      </c>
      <c r="D277" s="6" t="s">
        <v>120</v>
      </c>
      <c r="E277" s="8">
        <v>0</v>
      </c>
      <c r="F277" s="15"/>
      <c r="G277" s="16" t="str">
        <f t="shared" si="7"/>
        <v>Rate Only</v>
      </c>
    </row>
    <row r="278" spans="1:7" ht="14" customHeight="1" x14ac:dyDescent="0.35">
      <c r="A278" s="32" t="s">
        <v>504</v>
      </c>
      <c r="B278" s="6"/>
      <c r="C278" s="3" t="s">
        <v>237</v>
      </c>
      <c r="D278" s="6" t="s">
        <v>120</v>
      </c>
      <c r="E278" s="8">
        <v>7</v>
      </c>
      <c r="F278" s="15"/>
      <c r="G278" s="16"/>
    </row>
    <row r="279" spans="1:7" ht="14" customHeight="1" x14ac:dyDescent="0.35">
      <c r="A279" s="32" t="s">
        <v>505</v>
      </c>
      <c r="B279" s="6"/>
      <c r="C279" s="3" t="s">
        <v>231</v>
      </c>
      <c r="D279" s="6" t="s">
        <v>120</v>
      </c>
      <c r="E279" s="8">
        <v>1</v>
      </c>
      <c r="F279" s="15"/>
      <c r="G279" s="16"/>
    </row>
    <row r="280" spans="1:7" ht="14" customHeight="1" x14ac:dyDescent="0.35">
      <c r="A280" s="32" t="s">
        <v>506</v>
      </c>
      <c r="B280" s="6"/>
      <c r="C280" s="3" t="s">
        <v>232</v>
      </c>
      <c r="D280" s="6" t="s">
        <v>120</v>
      </c>
      <c r="E280" s="8">
        <v>1</v>
      </c>
      <c r="F280" s="15"/>
      <c r="G280" s="16"/>
    </row>
    <row r="281" spans="1:7" ht="14" customHeight="1" x14ac:dyDescent="0.35">
      <c r="A281" s="32"/>
      <c r="B281" s="6"/>
      <c r="D281" s="6"/>
      <c r="F281" s="15"/>
      <c r="G281" s="16"/>
    </row>
    <row r="282" spans="1:7" ht="14" customHeight="1" x14ac:dyDescent="0.35">
      <c r="A282" s="32">
        <v>5.6</v>
      </c>
      <c r="B282" s="6"/>
      <c r="C282" s="5" t="s">
        <v>178</v>
      </c>
      <c r="D282" s="6"/>
      <c r="F282" s="15"/>
      <c r="G282" s="16"/>
    </row>
    <row r="283" spans="1:7" ht="14" customHeight="1" x14ac:dyDescent="0.35">
      <c r="A283" s="32" t="s">
        <v>507</v>
      </c>
      <c r="B283" s="6"/>
      <c r="C283" s="3" t="s">
        <v>175</v>
      </c>
      <c r="D283" s="6" t="s">
        <v>120</v>
      </c>
      <c r="E283" s="8">
        <v>1</v>
      </c>
      <c r="F283" s="15"/>
      <c r="G283" s="16" t="str">
        <f>IF(E283*F283,(E283*F283),"Rate Only")</f>
        <v>Rate Only</v>
      </c>
    </row>
    <row r="284" spans="1:7" ht="14" customHeight="1" x14ac:dyDescent="0.35">
      <c r="A284" s="32" t="s">
        <v>508</v>
      </c>
      <c r="B284" s="6"/>
      <c r="C284" s="3" t="s">
        <v>153</v>
      </c>
      <c r="D284" s="6" t="s">
        <v>120</v>
      </c>
      <c r="E284" s="8">
        <v>1</v>
      </c>
      <c r="F284" s="15"/>
      <c r="G284" s="16" t="str">
        <f>IF(E284*F284,(E284*F284),"Rate Only")</f>
        <v>Rate Only</v>
      </c>
    </row>
    <row r="285" spans="1:7" ht="14" customHeight="1" x14ac:dyDescent="0.35">
      <c r="A285" s="32" t="s">
        <v>509</v>
      </c>
      <c r="B285" s="6"/>
      <c r="C285" s="3" t="s">
        <v>225</v>
      </c>
      <c r="D285" s="6" t="s">
        <v>120</v>
      </c>
      <c r="E285" s="8">
        <v>1</v>
      </c>
      <c r="F285" s="15"/>
      <c r="G285" s="16" t="str">
        <f>IF(E285*F285,(E285*F285),"Rate Only")</f>
        <v>Rate Only</v>
      </c>
    </row>
    <row r="286" spans="1:7" ht="14" customHeight="1" x14ac:dyDescent="0.35">
      <c r="A286" s="32" t="s">
        <v>510</v>
      </c>
      <c r="B286" s="6"/>
      <c r="C286" s="3" t="s">
        <v>236</v>
      </c>
      <c r="D286" s="6" t="s">
        <v>120</v>
      </c>
      <c r="E286" s="8">
        <v>1</v>
      </c>
      <c r="F286" s="15"/>
      <c r="G286" s="16"/>
    </row>
    <row r="287" spans="1:7" ht="14" customHeight="1" x14ac:dyDescent="0.35">
      <c r="A287" s="25"/>
      <c r="B287" s="6"/>
      <c r="D287" s="6"/>
      <c r="F287" s="15"/>
      <c r="G287" s="16"/>
    </row>
    <row r="288" spans="1:7" ht="15" customHeight="1" x14ac:dyDescent="0.35">
      <c r="A288" s="91" t="s">
        <v>7</v>
      </c>
      <c r="B288" s="92"/>
      <c r="C288" s="92"/>
      <c r="D288" s="92"/>
      <c r="E288" s="92"/>
      <c r="F288" s="93"/>
      <c r="G288" s="20"/>
    </row>
    <row r="289" spans="1:7" ht="15" customHeight="1" x14ac:dyDescent="0.35">
      <c r="A289" s="91" t="s">
        <v>41</v>
      </c>
      <c r="B289" s="92"/>
      <c r="C289" s="92"/>
      <c r="D289" s="92"/>
      <c r="E289" s="92"/>
      <c r="F289" s="93"/>
      <c r="G289" s="19"/>
    </row>
    <row r="290" spans="1:7" ht="14" customHeight="1" x14ac:dyDescent="0.35">
      <c r="A290" s="32"/>
      <c r="B290" s="6"/>
      <c r="C290" s="5"/>
      <c r="D290" s="6"/>
      <c r="F290" s="15"/>
      <c r="G290" s="16"/>
    </row>
    <row r="291" spans="1:7" ht="14" customHeight="1" x14ac:dyDescent="0.35">
      <c r="A291" s="32">
        <v>5.7</v>
      </c>
      <c r="B291" s="6"/>
      <c r="C291" s="5" t="s">
        <v>289</v>
      </c>
      <c r="D291" s="6"/>
      <c r="F291" s="15"/>
      <c r="G291" s="16"/>
    </row>
    <row r="292" spans="1:7" ht="34" customHeight="1" x14ac:dyDescent="0.35">
      <c r="A292" s="32" t="s">
        <v>511</v>
      </c>
      <c r="B292" s="6"/>
      <c r="C292" s="12" t="s">
        <v>290</v>
      </c>
      <c r="D292" s="6" t="s">
        <v>90</v>
      </c>
      <c r="E292" s="8">
        <v>20</v>
      </c>
      <c r="F292" s="15"/>
      <c r="G292" s="16"/>
    </row>
    <row r="293" spans="1:7" ht="14" customHeight="1" x14ac:dyDescent="0.35">
      <c r="A293" s="25"/>
      <c r="B293" s="6"/>
      <c r="D293" s="6"/>
      <c r="F293" s="15"/>
      <c r="G293" s="16"/>
    </row>
    <row r="294" spans="1:7" ht="14" customHeight="1" x14ac:dyDescent="0.35">
      <c r="A294" s="49"/>
      <c r="B294" s="6"/>
      <c r="C294" s="22" t="s">
        <v>519</v>
      </c>
      <c r="D294" s="6"/>
      <c r="F294" s="15"/>
      <c r="G294" s="16"/>
    </row>
    <row r="295" spans="1:7" ht="55" customHeight="1" x14ac:dyDescent="0.35">
      <c r="A295" s="50">
        <v>5.8</v>
      </c>
      <c r="B295" s="6"/>
      <c r="C295" s="12" t="s">
        <v>520</v>
      </c>
      <c r="D295" s="6"/>
      <c r="F295" s="15"/>
      <c r="G295" s="16"/>
    </row>
    <row r="296" spans="1:7" ht="22" customHeight="1" x14ac:dyDescent="0.35">
      <c r="A296" s="32" t="s">
        <v>512</v>
      </c>
      <c r="B296" s="6"/>
      <c r="C296" s="12" t="s">
        <v>521</v>
      </c>
      <c r="D296" s="6" t="s">
        <v>84</v>
      </c>
      <c r="E296" s="8">
        <v>18</v>
      </c>
      <c r="F296" s="15"/>
      <c r="G296" s="16"/>
    </row>
    <row r="297" spans="1:7" ht="22" customHeight="1" x14ac:dyDescent="0.35">
      <c r="A297" s="32" t="s">
        <v>522</v>
      </c>
      <c r="B297" s="6"/>
      <c r="C297" s="12" t="s">
        <v>523</v>
      </c>
      <c r="D297" s="6" t="s">
        <v>84</v>
      </c>
      <c r="E297" s="8">
        <v>12</v>
      </c>
      <c r="F297" s="15"/>
      <c r="G297" s="16"/>
    </row>
    <row r="298" spans="1:7" ht="22" customHeight="1" x14ac:dyDescent="0.35">
      <c r="A298" s="32" t="s">
        <v>524</v>
      </c>
      <c r="B298" s="6"/>
      <c r="C298" s="12" t="s">
        <v>525</v>
      </c>
      <c r="D298" s="6" t="s">
        <v>84</v>
      </c>
      <c r="E298" s="8">
        <v>16</v>
      </c>
      <c r="F298" s="15"/>
      <c r="G298" s="16"/>
    </row>
    <row r="299" spans="1:7" ht="14" customHeight="1" x14ac:dyDescent="0.35">
      <c r="A299" s="25"/>
      <c r="B299" s="6"/>
      <c r="D299" s="6"/>
      <c r="F299" s="15"/>
      <c r="G299" s="16"/>
    </row>
    <row r="300" spans="1:7" ht="15" customHeight="1" x14ac:dyDescent="0.35">
      <c r="A300" s="91" t="s">
        <v>530</v>
      </c>
      <c r="B300" s="92"/>
      <c r="C300" s="92"/>
      <c r="D300" s="92"/>
      <c r="E300" s="92"/>
      <c r="F300" s="93"/>
      <c r="G300" s="20"/>
    </row>
    <row r="301" spans="1:7" ht="24.5" customHeight="1" x14ac:dyDescent="0.35">
      <c r="A301" s="32"/>
      <c r="B301" s="10" t="s">
        <v>133</v>
      </c>
      <c r="C301" s="5" t="s">
        <v>248</v>
      </c>
      <c r="D301" s="6"/>
      <c r="F301" s="15"/>
      <c r="G301" s="16"/>
    </row>
    <row r="302" spans="1:7" ht="21" x14ac:dyDescent="0.35">
      <c r="A302" s="32">
        <v>6.1</v>
      </c>
      <c r="B302" s="10" t="s">
        <v>141</v>
      </c>
      <c r="C302" s="5" t="s">
        <v>140</v>
      </c>
      <c r="D302" s="6"/>
      <c r="F302" s="15"/>
      <c r="G302" s="16"/>
    </row>
    <row r="303" spans="1:7" ht="14" customHeight="1" x14ac:dyDescent="0.35">
      <c r="A303" s="32" t="s">
        <v>360</v>
      </c>
      <c r="B303" s="6" t="s">
        <v>142</v>
      </c>
      <c r="C303" s="3" t="s">
        <v>139</v>
      </c>
      <c r="D303" s="6" t="s">
        <v>90</v>
      </c>
      <c r="E303" s="87">
        <v>17479.599999999999</v>
      </c>
      <c r="F303" s="15"/>
      <c r="G303" s="16"/>
    </row>
    <row r="304" spans="1:7" ht="14" customHeight="1" x14ac:dyDescent="0.35">
      <c r="A304" s="32" t="s">
        <v>361</v>
      </c>
      <c r="B304" s="6" t="s">
        <v>143</v>
      </c>
      <c r="C304" s="3" t="s">
        <v>136</v>
      </c>
      <c r="D304" s="6" t="s">
        <v>90</v>
      </c>
      <c r="E304" s="87">
        <v>12253.6</v>
      </c>
      <c r="F304" s="15"/>
      <c r="G304" s="16"/>
    </row>
    <row r="305" spans="1:7" ht="14" customHeight="1" x14ac:dyDescent="0.35">
      <c r="A305" s="32"/>
      <c r="B305" s="6"/>
      <c r="D305" s="6"/>
      <c r="E305" s="87"/>
      <c r="F305" s="15"/>
      <c r="G305" s="16"/>
    </row>
    <row r="306" spans="1:7" ht="14" customHeight="1" x14ac:dyDescent="0.35">
      <c r="A306" s="32">
        <v>6.2</v>
      </c>
      <c r="B306" s="21" t="s">
        <v>134</v>
      </c>
      <c r="C306" s="5" t="s">
        <v>135</v>
      </c>
      <c r="D306" s="6"/>
      <c r="E306" s="87"/>
      <c r="F306" s="15"/>
      <c r="G306" s="16"/>
    </row>
    <row r="307" spans="1:7" ht="14" customHeight="1" x14ac:dyDescent="0.35">
      <c r="A307" s="32" t="s">
        <v>362</v>
      </c>
      <c r="B307" s="6" t="s">
        <v>159</v>
      </c>
      <c r="C307" s="3" t="s">
        <v>139</v>
      </c>
      <c r="D307" s="6" t="s">
        <v>90</v>
      </c>
      <c r="E307" s="87">
        <v>5243.8799999999992</v>
      </c>
      <c r="F307" s="15"/>
      <c r="G307" s="16"/>
    </row>
    <row r="308" spans="1:7" ht="14" customHeight="1" x14ac:dyDescent="0.35">
      <c r="A308" s="32" t="s">
        <v>363</v>
      </c>
      <c r="B308" s="6" t="s">
        <v>160</v>
      </c>
      <c r="C308" s="3" t="s">
        <v>136</v>
      </c>
      <c r="D308" s="6" t="s">
        <v>90</v>
      </c>
      <c r="E308" s="87">
        <v>3676.08</v>
      </c>
      <c r="F308" s="15"/>
      <c r="G308" s="16"/>
    </row>
    <row r="309" spans="1:7" ht="14" customHeight="1" x14ac:dyDescent="0.35">
      <c r="A309" s="32"/>
      <c r="B309" s="6"/>
      <c r="D309" s="6"/>
      <c r="E309" s="87"/>
      <c r="F309" s="15"/>
      <c r="G309" s="16"/>
    </row>
    <row r="310" spans="1:7" ht="14" customHeight="1" x14ac:dyDescent="0.35">
      <c r="A310" s="32">
        <v>6.3</v>
      </c>
      <c r="B310" s="21" t="s">
        <v>137</v>
      </c>
      <c r="C310" s="5" t="s">
        <v>138</v>
      </c>
      <c r="D310" s="6"/>
      <c r="E310" s="87"/>
      <c r="F310" s="15"/>
      <c r="G310" s="16"/>
    </row>
    <row r="311" spans="1:7" ht="14" customHeight="1" x14ac:dyDescent="0.35">
      <c r="A311" s="32" t="s">
        <v>364</v>
      </c>
      <c r="B311" s="6" t="s">
        <v>161</v>
      </c>
      <c r="C311" s="3" t="s">
        <v>139</v>
      </c>
      <c r="D311" s="6" t="s">
        <v>90</v>
      </c>
      <c r="E311" s="87">
        <v>786.58</v>
      </c>
      <c r="F311" s="15"/>
      <c r="G311" s="16"/>
    </row>
    <row r="312" spans="1:7" ht="14" customHeight="1" x14ac:dyDescent="0.35">
      <c r="A312" s="32" t="s">
        <v>365</v>
      </c>
      <c r="B312" s="6" t="s">
        <v>162</v>
      </c>
      <c r="C312" s="3" t="s">
        <v>136</v>
      </c>
      <c r="D312" s="6" t="s">
        <v>90</v>
      </c>
      <c r="E312" s="87">
        <v>551.41</v>
      </c>
      <c r="F312" s="15"/>
      <c r="G312" s="16"/>
    </row>
    <row r="313" spans="1:7" ht="14" customHeight="1" x14ac:dyDescent="0.35">
      <c r="A313" s="25"/>
      <c r="B313" s="6"/>
      <c r="C313" s="12"/>
      <c r="D313" s="6"/>
      <c r="F313" s="15"/>
      <c r="G313" s="16"/>
    </row>
    <row r="314" spans="1:7" ht="15" customHeight="1" x14ac:dyDescent="0.35">
      <c r="A314" s="91" t="s">
        <v>529</v>
      </c>
      <c r="B314" s="92"/>
      <c r="C314" s="92"/>
      <c r="D314" s="92"/>
      <c r="E314" s="92"/>
      <c r="F314" s="93"/>
      <c r="G314" s="20"/>
    </row>
    <row r="315" spans="1:7" ht="14.5" customHeight="1" x14ac:dyDescent="0.35">
      <c r="A315" s="32"/>
      <c r="B315" s="10"/>
      <c r="C315" s="5" t="s">
        <v>249</v>
      </c>
      <c r="D315" s="6"/>
      <c r="F315" s="15"/>
      <c r="G315" s="16"/>
    </row>
    <row r="316" spans="1:7" ht="20" x14ac:dyDescent="0.35">
      <c r="A316" s="32"/>
      <c r="B316" s="9" t="s">
        <v>125</v>
      </c>
      <c r="C316" s="14" t="s">
        <v>239</v>
      </c>
      <c r="D316" s="6"/>
      <c r="F316" s="15"/>
      <c r="G316" s="16"/>
    </row>
    <row r="317" spans="1:7" ht="14" customHeight="1" x14ac:dyDescent="0.35">
      <c r="A317" s="32"/>
      <c r="B317" s="6"/>
      <c r="C317" s="13" t="s">
        <v>240</v>
      </c>
      <c r="D317" s="6"/>
      <c r="F317" s="15"/>
      <c r="G317" s="16"/>
    </row>
    <row r="318" spans="1:7" ht="67.5" customHeight="1" x14ac:dyDescent="0.35">
      <c r="A318" s="32">
        <v>7.1</v>
      </c>
      <c r="B318" s="6" t="s">
        <v>126</v>
      </c>
      <c r="C318" s="12" t="s">
        <v>215</v>
      </c>
      <c r="D318" s="6"/>
      <c r="F318" s="15"/>
      <c r="G318" s="16"/>
    </row>
    <row r="319" spans="1:7" ht="14" customHeight="1" x14ac:dyDescent="0.35">
      <c r="A319" s="32" t="s">
        <v>353</v>
      </c>
      <c r="B319" s="21"/>
      <c r="C319" s="3" t="s">
        <v>214</v>
      </c>
      <c r="D319" s="6" t="s">
        <v>120</v>
      </c>
      <c r="E319" s="8">
        <v>0</v>
      </c>
      <c r="F319" s="15"/>
      <c r="G319" s="16" t="str">
        <f>IF(E319*F319,(E319*F319),"Rate Only")</f>
        <v>Rate Only</v>
      </c>
    </row>
    <row r="320" spans="1:7" ht="14" customHeight="1" x14ac:dyDescent="0.35">
      <c r="A320" s="32" t="s">
        <v>354</v>
      </c>
      <c r="B320" s="6"/>
      <c r="C320" s="3" t="s">
        <v>127</v>
      </c>
      <c r="D320" s="6" t="s">
        <v>120</v>
      </c>
      <c r="E320" s="8">
        <v>0</v>
      </c>
      <c r="F320" s="15"/>
      <c r="G320" s="16" t="str">
        <f>IF(E320*F320,(E320*F320),"Rate Only")</f>
        <v>Rate Only</v>
      </c>
    </row>
    <row r="321" spans="1:7" ht="14" customHeight="1" x14ac:dyDescent="0.35">
      <c r="A321" s="32" t="s">
        <v>357</v>
      </c>
      <c r="B321" s="6"/>
      <c r="C321" s="3" t="s">
        <v>128</v>
      </c>
      <c r="D321" s="6" t="s">
        <v>120</v>
      </c>
      <c r="E321" s="8">
        <v>3</v>
      </c>
      <c r="F321" s="15"/>
      <c r="G321" s="16"/>
    </row>
    <row r="322" spans="1:7" ht="14" customHeight="1" x14ac:dyDescent="0.35">
      <c r="A322" s="32" t="s">
        <v>358</v>
      </c>
      <c r="B322" s="6"/>
      <c r="C322" s="12" t="s">
        <v>183</v>
      </c>
      <c r="D322" s="6" t="s">
        <v>120</v>
      </c>
      <c r="E322" s="8">
        <v>2</v>
      </c>
      <c r="F322" s="15"/>
      <c r="G322" s="16"/>
    </row>
    <row r="323" spans="1:7" ht="14" customHeight="1" x14ac:dyDescent="0.35">
      <c r="A323" s="32" t="s">
        <v>359</v>
      </c>
      <c r="B323" s="6"/>
      <c r="C323" s="3" t="s">
        <v>213</v>
      </c>
      <c r="D323" s="6" t="s">
        <v>120</v>
      </c>
      <c r="E323" s="8">
        <v>3</v>
      </c>
      <c r="F323" s="15"/>
      <c r="G323" s="16"/>
    </row>
    <row r="324" spans="1:7" ht="14" customHeight="1" x14ac:dyDescent="0.35">
      <c r="A324" s="32"/>
      <c r="B324" s="6"/>
      <c r="C324" s="12"/>
      <c r="D324" s="6"/>
      <c r="F324" s="15"/>
      <c r="G324" s="16"/>
    </row>
    <row r="325" spans="1:7" ht="14" customHeight="1" x14ac:dyDescent="0.35">
      <c r="A325" s="32"/>
      <c r="B325" s="6"/>
      <c r="C325" s="13" t="s">
        <v>241</v>
      </c>
      <c r="D325" s="6"/>
      <c r="F325" s="15"/>
      <c r="G325" s="16"/>
    </row>
    <row r="326" spans="1:7" ht="54" customHeight="1" x14ac:dyDescent="0.35">
      <c r="A326" s="32">
        <v>7.2</v>
      </c>
      <c r="B326" s="6" t="s">
        <v>91</v>
      </c>
      <c r="C326" s="12" t="s">
        <v>245</v>
      </c>
      <c r="D326" s="6"/>
      <c r="F326" s="15"/>
      <c r="G326" s="16"/>
    </row>
    <row r="327" spans="1:7" ht="14" customHeight="1" x14ac:dyDescent="0.35">
      <c r="A327" s="32" t="s">
        <v>355</v>
      </c>
      <c r="B327" s="6"/>
      <c r="C327" s="3" t="s">
        <v>214</v>
      </c>
      <c r="D327" s="6" t="s">
        <v>120</v>
      </c>
      <c r="E327" s="8">
        <v>4</v>
      </c>
      <c r="F327" s="15"/>
      <c r="G327" s="16"/>
    </row>
    <row r="328" spans="1:7" ht="14" customHeight="1" x14ac:dyDescent="0.35">
      <c r="A328" s="32"/>
      <c r="B328" s="6"/>
      <c r="D328" s="6"/>
      <c r="F328" s="15"/>
      <c r="G328" s="16"/>
    </row>
    <row r="329" spans="1:7" ht="14" customHeight="1" x14ac:dyDescent="0.35">
      <c r="A329" s="32"/>
      <c r="B329" s="6"/>
      <c r="C329" s="13" t="s">
        <v>243</v>
      </c>
      <c r="D329" s="6"/>
      <c r="F329" s="15"/>
      <c r="G329" s="16"/>
    </row>
    <row r="330" spans="1:7" ht="56" customHeight="1" x14ac:dyDescent="0.35">
      <c r="A330" s="32">
        <v>7.3</v>
      </c>
      <c r="B330" s="6" t="s">
        <v>91</v>
      </c>
      <c r="C330" s="12" t="s">
        <v>244</v>
      </c>
      <c r="D330" s="6"/>
      <c r="F330" s="15"/>
      <c r="G330" s="16"/>
    </row>
    <row r="331" spans="1:7" ht="14" customHeight="1" x14ac:dyDescent="0.35">
      <c r="A331" s="32" t="s">
        <v>356</v>
      </c>
      <c r="B331" s="6"/>
      <c r="C331" s="3" t="s">
        <v>242</v>
      </c>
      <c r="D331" s="6" t="s">
        <v>120</v>
      </c>
      <c r="E331" s="8">
        <v>2</v>
      </c>
      <c r="F331" s="15"/>
      <c r="G331" s="16"/>
    </row>
    <row r="332" spans="1:7" ht="14" customHeight="1" x14ac:dyDescent="0.35">
      <c r="A332" s="32"/>
      <c r="B332" s="6"/>
      <c r="D332" s="6"/>
      <c r="F332" s="15"/>
      <c r="G332" s="16"/>
    </row>
    <row r="333" spans="1:7" ht="14" customHeight="1" x14ac:dyDescent="0.35">
      <c r="A333" s="49"/>
      <c r="B333" s="6"/>
      <c r="C333" s="13" t="s">
        <v>293</v>
      </c>
      <c r="D333" s="6"/>
      <c r="F333" s="15"/>
      <c r="G333" s="16"/>
    </row>
    <row r="334" spans="1:7" ht="55.5" customHeight="1" x14ac:dyDescent="0.35">
      <c r="A334" s="50">
        <v>7.4</v>
      </c>
      <c r="B334" s="6" t="s">
        <v>91</v>
      </c>
      <c r="C334" s="12" t="s">
        <v>294</v>
      </c>
      <c r="D334" s="6"/>
      <c r="F334" s="15"/>
      <c r="G334" s="16"/>
    </row>
    <row r="335" spans="1:7" ht="14" customHeight="1" x14ac:dyDescent="0.35">
      <c r="A335" s="32" t="s">
        <v>514</v>
      </c>
      <c r="B335" s="6"/>
      <c r="C335" s="3" t="s">
        <v>515</v>
      </c>
      <c r="D335" s="6" t="s">
        <v>120</v>
      </c>
      <c r="E335" s="8">
        <v>1</v>
      </c>
      <c r="F335" s="15"/>
      <c r="G335" s="16"/>
    </row>
    <row r="336" spans="1:7" ht="14" customHeight="1" x14ac:dyDescent="0.35">
      <c r="A336" s="32"/>
      <c r="B336" s="6"/>
      <c r="D336" s="6"/>
      <c r="F336" s="15"/>
      <c r="G336" s="16"/>
    </row>
    <row r="337" spans="1:7" ht="14" customHeight="1" x14ac:dyDescent="0.35">
      <c r="A337" s="32"/>
      <c r="B337" s="6"/>
      <c r="C337" s="13" t="s">
        <v>292</v>
      </c>
      <c r="D337" s="6"/>
      <c r="F337" s="15"/>
      <c r="G337" s="16"/>
    </row>
    <row r="338" spans="1:7" ht="45" customHeight="1" x14ac:dyDescent="0.35">
      <c r="A338" s="32">
        <v>7.5</v>
      </c>
      <c r="B338" s="6" t="s">
        <v>91</v>
      </c>
      <c r="C338" s="12" t="s">
        <v>516</v>
      </c>
      <c r="D338" s="6"/>
      <c r="F338" s="15"/>
      <c r="G338" s="16"/>
    </row>
    <row r="339" spans="1:7" ht="14" customHeight="1" x14ac:dyDescent="0.35">
      <c r="A339" s="32" t="s">
        <v>517</v>
      </c>
      <c r="B339" s="6"/>
      <c r="C339" s="3" t="s">
        <v>515</v>
      </c>
      <c r="D339" s="6" t="s">
        <v>120</v>
      </c>
      <c r="E339" s="8">
        <v>7</v>
      </c>
      <c r="F339" s="15"/>
      <c r="G339" s="16"/>
    </row>
    <row r="340" spans="1:7" ht="14" customHeight="1" x14ac:dyDescent="0.35">
      <c r="A340" s="32"/>
      <c r="B340" s="6"/>
      <c r="D340" s="6"/>
      <c r="F340" s="15"/>
      <c r="G340" s="16"/>
    </row>
    <row r="341" spans="1:7" ht="14" customHeight="1" x14ac:dyDescent="0.35">
      <c r="A341" s="32">
        <v>7.6</v>
      </c>
      <c r="B341" s="6"/>
      <c r="C341" s="13" t="s">
        <v>291</v>
      </c>
      <c r="D341" s="6"/>
      <c r="F341" s="15"/>
      <c r="G341" s="16"/>
    </row>
    <row r="342" spans="1:7" ht="49" customHeight="1" x14ac:dyDescent="0.35">
      <c r="A342" s="32" t="s">
        <v>518</v>
      </c>
      <c r="B342" s="6"/>
      <c r="C342" s="12" t="s">
        <v>711</v>
      </c>
      <c r="D342" s="6" t="s">
        <v>120</v>
      </c>
      <c r="E342" s="8">
        <v>6</v>
      </c>
      <c r="F342" s="15"/>
      <c r="G342" s="16"/>
    </row>
    <row r="343" spans="1:7" ht="14" customHeight="1" x14ac:dyDescent="0.35">
      <c r="A343" s="32"/>
      <c r="B343" s="6"/>
      <c r="D343" s="6"/>
      <c r="F343" s="15"/>
      <c r="G343" s="16"/>
    </row>
    <row r="344" spans="1:7" ht="15" customHeight="1" x14ac:dyDescent="0.35">
      <c r="A344" s="91" t="s">
        <v>528</v>
      </c>
      <c r="B344" s="92"/>
      <c r="C344" s="92"/>
      <c r="D344" s="92"/>
      <c r="E344" s="92"/>
      <c r="F344" s="93"/>
      <c r="G344" s="20"/>
    </row>
    <row r="345" spans="1:7" ht="14" customHeight="1" x14ac:dyDescent="0.35">
      <c r="A345" s="24"/>
      <c r="B345" s="10"/>
      <c r="C345" s="5" t="s">
        <v>295</v>
      </c>
      <c r="D345" s="6"/>
      <c r="F345" s="15"/>
      <c r="G345" s="16"/>
    </row>
    <row r="346" spans="1:7" ht="10.5" x14ac:dyDescent="0.35">
      <c r="A346" s="32">
        <v>8.1</v>
      </c>
      <c r="B346" s="10" t="s">
        <v>297</v>
      </c>
      <c r="C346" s="5" t="s">
        <v>296</v>
      </c>
      <c r="D346" s="6"/>
      <c r="F346" s="15"/>
      <c r="G346" s="16"/>
    </row>
    <row r="347" spans="1:7" ht="25.5" customHeight="1" x14ac:dyDescent="0.35">
      <c r="A347" s="32" t="s">
        <v>338</v>
      </c>
      <c r="B347" s="9" t="s">
        <v>10</v>
      </c>
      <c r="C347" s="12" t="s">
        <v>298</v>
      </c>
      <c r="D347" s="6" t="s">
        <v>90</v>
      </c>
      <c r="E347" s="8">
        <v>1.5</v>
      </c>
      <c r="F347" s="15"/>
      <c r="G347" s="16"/>
    </row>
    <row r="348" spans="1:7" ht="41" customHeight="1" x14ac:dyDescent="0.35">
      <c r="A348" s="32"/>
      <c r="B348" s="9" t="s">
        <v>13</v>
      </c>
      <c r="C348" s="12" t="s">
        <v>299</v>
      </c>
      <c r="D348" s="6"/>
      <c r="F348" s="15"/>
      <c r="G348" s="16"/>
    </row>
    <row r="349" spans="1:7" ht="16" customHeight="1" x14ac:dyDescent="0.35">
      <c r="A349" s="32" t="s">
        <v>339</v>
      </c>
      <c r="B349" s="9"/>
      <c r="C349" s="3" t="s">
        <v>300</v>
      </c>
      <c r="D349" s="6" t="s">
        <v>90</v>
      </c>
      <c r="E349" s="8">
        <v>3.24</v>
      </c>
      <c r="F349" s="15"/>
      <c r="G349" s="16"/>
    </row>
    <row r="350" spans="1:7" ht="14" customHeight="1" x14ac:dyDescent="0.35">
      <c r="A350" s="32"/>
      <c r="B350" s="9"/>
      <c r="D350" s="6"/>
      <c r="F350" s="15"/>
      <c r="G350" s="16"/>
    </row>
    <row r="351" spans="1:7" ht="14" customHeight="1" x14ac:dyDescent="0.35">
      <c r="A351" s="32">
        <v>8.1999999999999993</v>
      </c>
      <c r="B351" s="9"/>
      <c r="C351" s="5" t="s">
        <v>301</v>
      </c>
      <c r="D351" s="6"/>
      <c r="F351" s="15"/>
      <c r="G351" s="16"/>
    </row>
    <row r="352" spans="1:7" ht="67" customHeight="1" x14ac:dyDescent="0.35">
      <c r="A352" s="32" t="s">
        <v>82</v>
      </c>
      <c r="B352" s="9" t="s">
        <v>125</v>
      </c>
      <c r="C352" s="12" t="s">
        <v>302</v>
      </c>
      <c r="D352" s="6" t="s">
        <v>120</v>
      </c>
      <c r="E352" s="8">
        <v>1</v>
      </c>
      <c r="F352" s="15"/>
      <c r="G352" s="16"/>
    </row>
    <row r="353" spans="1:7" ht="14" customHeight="1" x14ac:dyDescent="0.35">
      <c r="A353" s="32"/>
      <c r="B353" s="6"/>
      <c r="C353" s="3" t="s">
        <v>313</v>
      </c>
      <c r="D353" s="6"/>
      <c r="F353" s="15"/>
      <c r="G353" s="16"/>
    </row>
    <row r="354" spans="1:7" ht="14" customHeight="1" x14ac:dyDescent="0.35">
      <c r="A354" s="25"/>
      <c r="B354" s="6"/>
      <c r="C354" s="12"/>
      <c r="D354" s="6"/>
      <c r="F354" s="15"/>
      <c r="G354" s="16"/>
    </row>
    <row r="355" spans="1:7" ht="15" customHeight="1" x14ac:dyDescent="0.35">
      <c r="A355" s="91" t="s">
        <v>527</v>
      </c>
      <c r="B355" s="92"/>
      <c r="C355" s="92"/>
      <c r="D355" s="92"/>
      <c r="E355" s="92"/>
      <c r="F355" s="93"/>
      <c r="G355" s="20"/>
    </row>
    <row r="356" spans="1:7" ht="14" customHeight="1" x14ac:dyDescent="0.35">
      <c r="A356" s="24"/>
      <c r="B356" s="10"/>
      <c r="C356" s="5"/>
      <c r="D356" s="6"/>
      <c r="F356" s="15"/>
      <c r="G356" s="16"/>
    </row>
    <row r="357" spans="1:7" ht="14" customHeight="1" x14ac:dyDescent="0.35">
      <c r="A357" s="24"/>
      <c r="B357" s="10"/>
      <c r="C357" s="5" t="s">
        <v>323</v>
      </c>
      <c r="D357" s="6"/>
      <c r="F357" s="15"/>
      <c r="G357" s="16"/>
    </row>
    <row r="358" spans="1:7" ht="26.5" customHeight="1" x14ac:dyDescent="0.35">
      <c r="A358" s="32">
        <v>9.1</v>
      </c>
      <c r="B358" s="9" t="s">
        <v>324</v>
      </c>
      <c r="C358" s="14" t="s">
        <v>325</v>
      </c>
      <c r="D358" s="6"/>
      <c r="F358" s="15"/>
      <c r="G358" s="16"/>
    </row>
    <row r="359" spans="1:7" ht="14" customHeight="1" x14ac:dyDescent="0.35">
      <c r="A359" s="32" t="s">
        <v>340</v>
      </c>
      <c r="B359" s="6" t="s">
        <v>85</v>
      </c>
      <c r="C359" s="12" t="s">
        <v>326</v>
      </c>
      <c r="D359" s="6" t="s">
        <v>90</v>
      </c>
      <c r="E359" s="8">
        <v>20</v>
      </c>
      <c r="F359" s="15"/>
      <c r="G359" s="16"/>
    </row>
    <row r="360" spans="1:7" ht="14" customHeight="1" x14ac:dyDescent="0.35">
      <c r="A360" s="32" t="s">
        <v>341</v>
      </c>
      <c r="B360" s="6"/>
      <c r="C360" s="3" t="s">
        <v>327</v>
      </c>
      <c r="D360" s="6" t="s">
        <v>90</v>
      </c>
      <c r="E360" s="8">
        <v>20</v>
      </c>
      <c r="F360" s="15"/>
      <c r="G360" s="16"/>
    </row>
    <row r="361" spans="1:7" ht="14" customHeight="1" x14ac:dyDescent="0.35">
      <c r="A361" s="32"/>
      <c r="B361" s="6"/>
      <c r="D361" s="6"/>
      <c r="F361" s="15"/>
      <c r="G361" s="16"/>
    </row>
    <row r="362" spans="1:7" ht="16.5" customHeight="1" x14ac:dyDescent="0.35">
      <c r="A362" s="32">
        <v>9.1999999999999993</v>
      </c>
      <c r="B362" s="6" t="s">
        <v>328</v>
      </c>
      <c r="C362" s="12" t="s">
        <v>329</v>
      </c>
      <c r="D362" s="6" t="s">
        <v>90</v>
      </c>
      <c r="E362" s="8">
        <v>20</v>
      </c>
      <c r="F362" s="15"/>
      <c r="G362" s="16"/>
    </row>
    <row r="363" spans="1:7" ht="16.5" customHeight="1" x14ac:dyDescent="0.35">
      <c r="A363" s="32">
        <v>9.3000000000000007</v>
      </c>
      <c r="B363" s="6"/>
      <c r="C363" s="12" t="s">
        <v>330</v>
      </c>
      <c r="D363" s="6" t="s">
        <v>317</v>
      </c>
      <c r="E363" s="8">
        <v>120</v>
      </c>
      <c r="F363" s="15"/>
      <c r="G363" s="16"/>
    </row>
    <row r="364" spans="1:7" ht="41.5" customHeight="1" x14ac:dyDescent="0.35">
      <c r="A364" s="32">
        <v>9.4</v>
      </c>
      <c r="B364" s="6" t="s">
        <v>331</v>
      </c>
      <c r="C364" s="12" t="s">
        <v>332</v>
      </c>
      <c r="D364" s="6" t="s">
        <v>317</v>
      </c>
      <c r="E364" s="8">
        <v>150</v>
      </c>
      <c r="F364" s="15"/>
      <c r="G364" s="16"/>
    </row>
    <row r="365" spans="1:7" ht="14" customHeight="1" x14ac:dyDescent="0.35">
      <c r="A365" s="25"/>
      <c r="B365" s="6"/>
      <c r="C365" s="12"/>
      <c r="D365" s="6"/>
      <c r="F365" s="15"/>
      <c r="G365" s="16"/>
    </row>
    <row r="366" spans="1:7" ht="15" customHeight="1" x14ac:dyDescent="0.35">
      <c r="A366" s="91" t="s">
        <v>526</v>
      </c>
      <c r="B366" s="92"/>
      <c r="C366" s="92"/>
      <c r="D366" s="92"/>
      <c r="E366" s="92"/>
      <c r="F366" s="93"/>
      <c r="G366" s="20"/>
    </row>
    <row r="367" spans="1:7" ht="24.5" customHeight="1" x14ac:dyDescent="0.35">
      <c r="A367" s="32"/>
      <c r="B367" s="10"/>
      <c r="C367" s="23" t="s">
        <v>333</v>
      </c>
      <c r="D367" s="6"/>
      <c r="F367" s="15"/>
      <c r="G367" s="16"/>
    </row>
    <row r="368" spans="1:7" ht="14" customHeight="1" x14ac:dyDescent="0.35">
      <c r="A368" s="32">
        <v>10.1</v>
      </c>
      <c r="B368" s="10"/>
      <c r="C368" s="5" t="s">
        <v>310</v>
      </c>
      <c r="D368" s="6"/>
      <c r="F368" s="15"/>
      <c r="G368" s="16"/>
    </row>
    <row r="369" spans="1:7" ht="38" customHeight="1" x14ac:dyDescent="0.35">
      <c r="A369" s="32" t="s">
        <v>342</v>
      </c>
      <c r="B369" s="9"/>
      <c r="C369" s="12" t="s">
        <v>303</v>
      </c>
      <c r="D369" s="6" t="s">
        <v>56</v>
      </c>
      <c r="E369" s="8">
        <v>1</v>
      </c>
      <c r="F369" s="15">
        <v>50000</v>
      </c>
      <c r="G369" s="16">
        <v>50000</v>
      </c>
    </row>
    <row r="370" spans="1:7" ht="24.5" customHeight="1" x14ac:dyDescent="0.35">
      <c r="A370" s="32" t="s">
        <v>343</v>
      </c>
      <c r="B370" s="9"/>
      <c r="C370" s="12" t="s">
        <v>304</v>
      </c>
      <c r="D370" s="6" t="s">
        <v>57</v>
      </c>
      <c r="E370" s="41">
        <f>G369</f>
        <v>50000</v>
      </c>
      <c r="F370" s="46"/>
      <c r="G370" s="16"/>
    </row>
    <row r="371" spans="1:7" ht="14" customHeight="1" x14ac:dyDescent="0.35">
      <c r="A371" s="32" t="s">
        <v>344</v>
      </c>
      <c r="B371" s="9"/>
      <c r="C371" s="3" t="s">
        <v>305</v>
      </c>
      <c r="D371" s="6" t="s">
        <v>56</v>
      </c>
      <c r="E371" s="8">
        <v>1</v>
      </c>
      <c r="F371" s="15">
        <v>80000</v>
      </c>
      <c r="G371" s="16">
        <v>80000</v>
      </c>
    </row>
    <row r="372" spans="1:7" ht="27.5" customHeight="1" x14ac:dyDescent="0.35">
      <c r="A372" s="32" t="s">
        <v>345</v>
      </c>
      <c r="B372" s="9"/>
      <c r="C372" s="12" t="s">
        <v>306</v>
      </c>
      <c r="D372" s="6" t="s">
        <v>57</v>
      </c>
      <c r="E372" s="41">
        <f>G371</f>
        <v>80000</v>
      </c>
      <c r="F372" s="46"/>
      <c r="G372" s="16"/>
    </row>
    <row r="373" spans="1:7" ht="39" customHeight="1" x14ac:dyDescent="0.35">
      <c r="A373" s="32" t="s">
        <v>346</v>
      </c>
      <c r="B373" s="9"/>
      <c r="C373" s="12" t="s">
        <v>308</v>
      </c>
      <c r="D373" s="6" t="s">
        <v>56</v>
      </c>
      <c r="E373" s="8">
        <v>1</v>
      </c>
      <c r="F373" s="15">
        <v>850000</v>
      </c>
      <c r="G373" s="16">
        <v>850000</v>
      </c>
    </row>
    <row r="374" spans="1:7" ht="14" customHeight="1" x14ac:dyDescent="0.35">
      <c r="A374" s="32" t="s">
        <v>347</v>
      </c>
      <c r="B374" s="9"/>
      <c r="C374" s="3" t="s">
        <v>307</v>
      </c>
      <c r="D374" s="6" t="s">
        <v>57</v>
      </c>
      <c r="E374" s="41">
        <f>G373</f>
        <v>850000</v>
      </c>
      <c r="F374" s="46"/>
      <c r="G374" s="16"/>
    </row>
    <row r="375" spans="1:7" ht="14" customHeight="1" x14ac:dyDescent="0.35">
      <c r="A375" s="32"/>
      <c r="B375" s="9"/>
      <c r="D375" s="6"/>
      <c r="F375" s="15"/>
      <c r="G375" s="16"/>
    </row>
    <row r="376" spans="1:7" ht="14" customHeight="1" x14ac:dyDescent="0.35">
      <c r="A376" s="32">
        <v>10.199999999999999</v>
      </c>
      <c r="B376" s="9"/>
      <c r="C376" s="5" t="s">
        <v>309</v>
      </c>
      <c r="D376" s="6"/>
      <c r="F376" s="15"/>
      <c r="G376" s="16"/>
    </row>
    <row r="377" spans="1:7" ht="33.5" customHeight="1" x14ac:dyDescent="0.35">
      <c r="A377" s="32" t="s">
        <v>348</v>
      </c>
      <c r="B377" s="9"/>
      <c r="C377" s="12" t="s">
        <v>535</v>
      </c>
      <c r="D377" s="6" t="s">
        <v>56</v>
      </c>
      <c r="E377" s="8">
        <v>1</v>
      </c>
      <c r="F377" s="15">
        <v>800000</v>
      </c>
      <c r="G377" s="16">
        <v>800000</v>
      </c>
    </row>
    <row r="378" spans="1:7" ht="27" customHeight="1" x14ac:dyDescent="0.35">
      <c r="A378" s="32" t="s">
        <v>349</v>
      </c>
      <c r="B378" s="6"/>
      <c r="C378" s="12" t="s">
        <v>304</v>
      </c>
      <c r="D378" s="6" t="s">
        <v>57</v>
      </c>
      <c r="E378" s="41">
        <f>G377</f>
        <v>800000</v>
      </c>
      <c r="F378" s="46"/>
      <c r="G378" s="16"/>
    </row>
    <row r="379" spans="1:7" ht="15" customHeight="1" x14ac:dyDescent="0.35">
      <c r="A379" s="32"/>
      <c r="B379" s="6"/>
      <c r="D379" s="6"/>
      <c r="F379" s="15"/>
      <c r="G379" s="16"/>
    </row>
    <row r="380" spans="1:7" ht="14" customHeight="1" x14ac:dyDescent="0.35">
      <c r="A380" s="32">
        <v>10.3</v>
      </c>
      <c r="B380" s="6"/>
      <c r="C380" s="5" t="s">
        <v>311</v>
      </c>
      <c r="D380" s="6"/>
      <c r="F380" s="15"/>
      <c r="G380" s="16"/>
    </row>
    <row r="381" spans="1:7" ht="76.5" customHeight="1" x14ac:dyDescent="0.35">
      <c r="A381" s="32" t="s">
        <v>350</v>
      </c>
      <c r="B381" s="21"/>
      <c r="C381" s="12" t="s">
        <v>312</v>
      </c>
      <c r="D381" s="6" t="s">
        <v>56</v>
      </c>
      <c r="E381" s="8">
        <v>1</v>
      </c>
      <c r="F381" s="15">
        <v>1000000</v>
      </c>
      <c r="G381" s="16">
        <v>1000000</v>
      </c>
    </row>
    <row r="382" spans="1:7" ht="21.5" customHeight="1" x14ac:dyDescent="0.35">
      <c r="A382" s="32" t="s">
        <v>351</v>
      </c>
      <c r="B382" s="6"/>
      <c r="C382" s="12" t="s">
        <v>304</v>
      </c>
      <c r="D382" s="6" t="s">
        <v>57</v>
      </c>
      <c r="E382" s="41">
        <f>G381</f>
        <v>1000000</v>
      </c>
      <c r="F382" s="46"/>
      <c r="G382" s="16"/>
    </row>
    <row r="383" spans="1:7" ht="11.5" customHeight="1" x14ac:dyDescent="0.35">
      <c r="A383" s="32"/>
      <c r="B383" s="6"/>
      <c r="D383" s="6"/>
      <c r="F383" s="15"/>
      <c r="G383" s="16"/>
    </row>
    <row r="384" spans="1:7" ht="14" customHeight="1" x14ac:dyDescent="0.35">
      <c r="A384" s="32">
        <v>10.4</v>
      </c>
      <c r="B384" s="6"/>
      <c r="C384" s="5" t="s">
        <v>536</v>
      </c>
      <c r="D384" s="6"/>
      <c r="F384" s="15"/>
      <c r="G384" s="16"/>
    </row>
    <row r="385" spans="1:7" ht="216.5" customHeight="1" x14ac:dyDescent="0.35">
      <c r="A385" s="32" t="s">
        <v>352</v>
      </c>
      <c r="B385" s="6"/>
      <c r="C385" s="12" t="s">
        <v>537</v>
      </c>
      <c r="D385" s="6" t="s">
        <v>120</v>
      </c>
      <c r="E385" s="8">
        <v>3</v>
      </c>
      <c r="F385" s="15"/>
      <c r="G385" s="16"/>
    </row>
    <row r="386" spans="1:7" ht="15" customHeight="1" x14ac:dyDescent="0.35">
      <c r="A386" s="91" t="s">
        <v>7</v>
      </c>
      <c r="B386" s="92"/>
      <c r="C386" s="92"/>
      <c r="D386" s="92"/>
      <c r="E386" s="92"/>
      <c r="F386" s="93"/>
      <c r="G386" s="20"/>
    </row>
    <row r="387" spans="1:7" ht="15" customHeight="1" x14ac:dyDescent="0.35">
      <c r="A387" s="91" t="s">
        <v>41</v>
      </c>
      <c r="B387" s="92"/>
      <c r="C387" s="92"/>
      <c r="D387" s="92"/>
      <c r="E387" s="92"/>
      <c r="F387" s="93"/>
      <c r="G387" s="19"/>
    </row>
    <row r="388" spans="1:7" ht="14" customHeight="1" x14ac:dyDescent="0.35">
      <c r="A388" s="35"/>
      <c r="B388" s="6"/>
      <c r="C388" s="5"/>
      <c r="D388" s="32"/>
      <c r="E388" s="6"/>
      <c r="F388" s="15"/>
      <c r="G388" s="16"/>
    </row>
    <row r="389" spans="1:7" ht="14" customHeight="1" x14ac:dyDescent="0.35">
      <c r="A389" s="25">
        <v>10.5</v>
      </c>
      <c r="B389" s="6"/>
      <c r="C389" s="5" t="s">
        <v>538</v>
      </c>
      <c r="D389" s="32"/>
      <c r="E389" s="6"/>
      <c r="F389" s="15"/>
      <c r="G389" s="16"/>
    </row>
    <row r="390" spans="1:7" ht="14" customHeight="1" x14ac:dyDescent="0.35">
      <c r="A390" s="25" t="s">
        <v>543</v>
      </c>
      <c r="B390" s="6"/>
      <c r="C390" s="5" t="s">
        <v>539</v>
      </c>
      <c r="D390" s="6"/>
      <c r="F390" s="15"/>
      <c r="G390" s="16"/>
    </row>
    <row r="391" spans="1:7" ht="187.5" customHeight="1" x14ac:dyDescent="0.35">
      <c r="A391" s="25" t="s">
        <v>544</v>
      </c>
      <c r="B391" s="6"/>
      <c r="C391" s="12" t="s">
        <v>540</v>
      </c>
      <c r="D391" s="6" t="s">
        <v>84</v>
      </c>
      <c r="E391" s="8">
        <v>250</v>
      </c>
      <c r="F391" s="15"/>
      <c r="G391" s="16"/>
    </row>
    <row r="392" spans="1:7" ht="14" customHeight="1" x14ac:dyDescent="0.35">
      <c r="A392" s="25" t="s">
        <v>545</v>
      </c>
      <c r="B392" s="6"/>
      <c r="C392" s="5" t="s">
        <v>541</v>
      </c>
      <c r="D392" s="6"/>
      <c r="F392" s="15"/>
      <c r="G392" s="16"/>
    </row>
    <row r="393" spans="1:7" ht="14" customHeight="1" x14ac:dyDescent="0.35">
      <c r="A393" s="25" t="s">
        <v>546</v>
      </c>
      <c r="B393" s="6"/>
      <c r="C393" s="3" t="s">
        <v>542</v>
      </c>
      <c r="D393" s="6" t="s">
        <v>120</v>
      </c>
      <c r="E393" s="8">
        <v>3</v>
      </c>
      <c r="F393" s="15"/>
      <c r="G393" s="16"/>
    </row>
    <row r="394" spans="1:7" ht="14" customHeight="1" x14ac:dyDescent="0.35">
      <c r="A394" s="25"/>
      <c r="B394" s="6"/>
      <c r="C394" s="12"/>
      <c r="D394" s="6"/>
      <c r="F394" s="15"/>
      <c r="G394" s="16"/>
    </row>
    <row r="395" spans="1:7" ht="15" customHeight="1" x14ac:dyDescent="0.35">
      <c r="A395" s="91" t="s">
        <v>715</v>
      </c>
      <c r="B395" s="92"/>
      <c r="C395" s="92"/>
      <c r="D395" s="92"/>
      <c r="E395" s="92"/>
      <c r="F395" s="93"/>
      <c r="G395" s="20"/>
    </row>
    <row r="396" spans="1:7" ht="14" customHeight="1" x14ac:dyDescent="0.35">
      <c r="A396" s="32"/>
      <c r="B396" s="10"/>
      <c r="C396" s="23" t="s">
        <v>651</v>
      </c>
      <c r="D396" s="6"/>
      <c r="F396" s="51"/>
      <c r="G396" s="52"/>
    </row>
    <row r="397" spans="1:7" ht="14" customHeight="1" x14ac:dyDescent="0.35">
      <c r="A397" s="43">
        <v>11.1</v>
      </c>
      <c r="B397" s="53" t="s">
        <v>547</v>
      </c>
      <c r="C397" s="54" t="s">
        <v>548</v>
      </c>
      <c r="D397" s="53"/>
      <c r="E397" s="55"/>
      <c r="F397" s="56"/>
      <c r="G397" s="15"/>
    </row>
    <row r="398" spans="1:7" ht="14" customHeight="1" x14ac:dyDescent="0.35">
      <c r="A398" s="43"/>
      <c r="B398" s="57" t="s">
        <v>549</v>
      </c>
      <c r="C398" s="58"/>
      <c r="D398" s="53"/>
      <c r="E398" s="55"/>
      <c r="F398" s="56"/>
      <c r="G398" s="15"/>
    </row>
    <row r="399" spans="1:7" ht="14" customHeight="1" x14ac:dyDescent="0.35">
      <c r="A399" s="43" t="s">
        <v>652</v>
      </c>
      <c r="B399" s="43" t="s">
        <v>550</v>
      </c>
      <c r="C399" s="58" t="s">
        <v>551</v>
      </c>
      <c r="D399" s="53" t="s">
        <v>552</v>
      </c>
      <c r="E399" s="55">
        <v>3</v>
      </c>
      <c r="F399" s="56"/>
      <c r="G399" s="15"/>
    </row>
    <row r="400" spans="1:7" ht="14" customHeight="1" x14ac:dyDescent="0.35">
      <c r="A400" s="43"/>
      <c r="B400" s="43"/>
      <c r="C400" s="59" t="s">
        <v>553</v>
      </c>
      <c r="D400" s="53"/>
      <c r="E400" s="55"/>
      <c r="F400" s="56"/>
      <c r="G400" s="15"/>
    </row>
    <row r="401" spans="1:7" ht="14" customHeight="1" x14ac:dyDescent="0.35">
      <c r="A401" s="43">
        <v>11.2</v>
      </c>
      <c r="B401" s="53" t="s">
        <v>547</v>
      </c>
      <c r="C401" s="60" t="s">
        <v>554</v>
      </c>
      <c r="D401" s="53"/>
      <c r="E401" s="55"/>
      <c r="F401" s="56"/>
      <c r="G401" s="15"/>
    </row>
    <row r="402" spans="1:7" ht="14" customHeight="1" x14ac:dyDescent="0.35">
      <c r="A402" s="43"/>
      <c r="B402" s="61" t="s">
        <v>555</v>
      </c>
      <c r="C402" s="62"/>
      <c r="D402" s="53"/>
      <c r="E402" s="55"/>
      <c r="F402" s="56"/>
      <c r="G402" s="15"/>
    </row>
    <row r="403" spans="1:7" ht="14" customHeight="1" x14ac:dyDescent="0.35">
      <c r="A403" s="43"/>
      <c r="B403" s="43" t="s">
        <v>13</v>
      </c>
      <c r="C403" s="63" t="s">
        <v>556</v>
      </c>
      <c r="D403" s="53"/>
      <c r="E403" s="55"/>
      <c r="F403" s="56"/>
      <c r="G403" s="15"/>
    </row>
    <row r="404" spans="1:7" ht="14" customHeight="1" x14ac:dyDescent="0.35">
      <c r="A404" s="64" t="s">
        <v>653</v>
      </c>
      <c r="B404" s="43"/>
      <c r="C404" s="63" t="s">
        <v>557</v>
      </c>
      <c r="D404" s="53"/>
      <c r="E404" s="55"/>
      <c r="F404" s="56"/>
      <c r="G404" s="15"/>
    </row>
    <row r="405" spans="1:7" ht="14" customHeight="1" x14ac:dyDescent="0.35">
      <c r="A405" s="64" t="s">
        <v>654</v>
      </c>
      <c r="B405" s="43"/>
      <c r="C405" s="62" t="s">
        <v>558</v>
      </c>
      <c r="D405" s="53" t="s">
        <v>552</v>
      </c>
      <c r="E405" s="55">
        <v>6</v>
      </c>
      <c r="F405" s="56"/>
      <c r="G405" s="15"/>
    </row>
    <row r="406" spans="1:7" ht="14" customHeight="1" x14ac:dyDescent="0.35">
      <c r="A406" s="64" t="s">
        <v>655</v>
      </c>
      <c r="B406" s="65"/>
      <c r="C406" s="62" t="s">
        <v>559</v>
      </c>
      <c r="D406" s="53" t="s">
        <v>552</v>
      </c>
      <c r="E406" s="55">
        <v>12.42</v>
      </c>
      <c r="F406" s="56"/>
      <c r="G406" s="15"/>
    </row>
    <row r="407" spans="1:7" ht="20" x14ac:dyDescent="0.35">
      <c r="A407" s="64" t="s">
        <v>656</v>
      </c>
      <c r="B407" s="66"/>
      <c r="C407" s="63" t="s">
        <v>560</v>
      </c>
      <c r="D407" s="53"/>
      <c r="E407" s="55"/>
      <c r="F407" s="56"/>
      <c r="G407" s="15"/>
    </row>
    <row r="408" spans="1:7" ht="14" customHeight="1" x14ac:dyDescent="0.35">
      <c r="A408" s="64" t="s">
        <v>657</v>
      </c>
      <c r="B408" s="43"/>
      <c r="C408" s="62" t="s">
        <v>561</v>
      </c>
      <c r="D408" s="53" t="s">
        <v>552</v>
      </c>
      <c r="E408" s="55">
        <v>8.1999999999999993</v>
      </c>
      <c r="F408" s="56"/>
      <c r="G408" s="15"/>
    </row>
    <row r="409" spans="1:7" ht="14" customHeight="1" x14ac:dyDescent="0.35">
      <c r="A409" s="64" t="s">
        <v>658</v>
      </c>
      <c r="B409" s="43"/>
      <c r="C409" s="62" t="s">
        <v>562</v>
      </c>
      <c r="D409" s="53" t="s">
        <v>552</v>
      </c>
      <c r="E409" s="55">
        <v>4</v>
      </c>
      <c r="F409" s="56"/>
      <c r="G409" s="15"/>
    </row>
    <row r="410" spans="1:7" ht="14" customHeight="1" x14ac:dyDescent="0.35">
      <c r="A410" s="64"/>
      <c r="B410" s="43"/>
      <c r="C410" s="62"/>
      <c r="D410" s="53"/>
      <c r="E410" s="55"/>
      <c r="F410" s="56"/>
      <c r="G410" s="15"/>
    </row>
    <row r="411" spans="1:7" ht="14" customHeight="1" x14ac:dyDescent="0.35">
      <c r="A411" s="64" t="s">
        <v>659</v>
      </c>
      <c r="B411" s="43"/>
      <c r="C411" s="63" t="s">
        <v>563</v>
      </c>
      <c r="D411" s="53"/>
      <c r="E411" s="55"/>
      <c r="F411" s="56"/>
      <c r="G411" s="15"/>
    </row>
    <row r="412" spans="1:7" ht="14" customHeight="1" x14ac:dyDescent="0.35">
      <c r="A412" s="64" t="s">
        <v>660</v>
      </c>
      <c r="B412" s="43"/>
      <c r="C412" s="62" t="s">
        <v>564</v>
      </c>
      <c r="D412" s="53" t="s">
        <v>120</v>
      </c>
      <c r="E412" s="55">
        <v>1</v>
      </c>
      <c r="F412" s="56"/>
      <c r="G412" s="15"/>
    </row>
    <row r="413" spans="1:7" ht="14" customHeight="1" x14ac:dyDescent="0.35">
      <c r="A413" s="64"/>
      <c r="B413" s="43"/>
      <c r="C413" s="62"/>
      <c r="D413" s="53"/>
      <c r="E413" s="55"/>
      <c r="F413" s="56"/>
      <c r="G413" s="15"/>
    </row>
    <row r="414" spans="1:7" ht="14" customHeight="1" x14ac:dyDescent="0.35">
      <c r="A414" s="64">
        <v>11.3</v>
      </c>
      <c r="B414" s="65"/>
      <c r="C414" s="67" t="s">
        <v>565</v>
      </c>
      <c r="D414" s="53"/>
      <c r="E414" s="55"/>
      <c r="F414" s="56"/>
      <c r="G414" s="15"/>
    </row>
    <row r="415" spans="1:7" ht="14" customHeight="1" x14ac:dyDescent="0.35">
      <c r="A415" s="43"/>
      <c r="B415" s="68"/>
      <c r="C415" s="63" t="s">
        <v>566</v>
      </c>
      <c r="D415" s="53"/>
      <c r="E415" s="55"/>
      <c r="F415" s="56"/>
      <c r="G415" s="15"/>
    </row>
    <row r="416" spans="1:7" ht="33.5" customHeight="1" x14ac:dyDescent="0.35">
      <c r="A416" s="43" t="s">
        <v>661</v>
      </c>
      <c r="B416" s="68"/>
      <c r="C416" s="62" t="s">
        <v>567</v>
      </c>
      <c r="D416" s="53" t="s">
        <v>568</v>
      </c>
      <c r="E416" s="55">
        <v>13.07</v>
      </c>
      <c r="F416" s="56"/>
      <c r="G416" s="15"/>
    </row>
    <row r="417" spans="1:7" ht="14" customHeight="1" x14ac:dyDescent="0.35">
      <c r="A417" s="43" t="s">
        <v>662</v>
      </c>
      <c r="B417" s="68"/>
      <c r="C417" s="59" t="s">
        <v>569</v>
      </c>
      <c r="D417" s="53" t="s">
        <v>568</v>
      </c>
      <c r="E417" s="55">
        <v>8.3000000000000007</v>
      </c>
      <c r="F417" s="56"/>
      <c r="G417" s="15"/>
    </row>
    <row r="418" spans="1:7" ht="14" customHeight="1" x14ac:dyDescent="0.35">
      <c r="A418" s="43" t="s">
        <v>663</v>
      </c>
      <c r="B418" s="43"/>
      <c r="C418" s="62" t="s">
        <v>570</v>
      </c>
      <c r="D418" s="53" t="s">
        <v>568</v>
      </c>
      <c r="E418" s="55">
        <v>18</v>
      </c>
      <c r="F418" s="56"/>
      <c r="G418" s="15"/>
    </row>
    <row r="419" spans="1:7" ht="14" customHeight="1" x14ac:dyDescent="0.35">
      <c r="A419" s="43"/>
      <c r="B419" s="43"/>
      <c r="C419" s="62"/>
      <c r="D419" s="53"/>
      <c r="E419" s="55"/>
      <c r="F419" s="56"/>
      <c r="G419" s="15"/>
    </row>
    <row r="420" spans="1:7" ht="14" customHeight="1" x14ac:dyDescent="0.35">
      <c r="A420" s="43">
        <v>11.4</v>
      </c>
      <c r="B420" s="43"/>
      <c r="C420" s="69" t="s">
        <v>571</v>
      </c>
      <c r="D420" s="53"/>
      <c r="E420" s="55"/>
      <c r="F420" s="56"/>
      <c r="G420" s="15"/>
    </row>
    <row r="421" spans="1:7" ht="14" customHeight="1" x14ac:dyDescent="0.35">
      <c r="A421" s="43"/>
      <c r="B421" s="68" t="s">
        <v>13</v>
      </c>
      <c r="C421" s="69" t="s">
        <v>572</v>
      </c>
      <c r="D421" s="53"/>
      <c r="E421" s="55"/>
      <c r="F421" s="56"/>
      <c r="G421" s="15"/>
    </row>
    <row r="422" spans="1:7" ht="14" customHeight="1" x14ac:dyDescent="0.35">
      <c r="A422" s="43" t="s">
        <v>664</v>
      </c>
      <c r="B422" s="68"/>
      <c r="C422" s="59" t="s">
        <v>573</v>
      </c>
      <c r="D422" s="53" t="s">
        <v>574</v>
      </c>
      <c r="E422" s="55"/>
      <c r="F422" s="56"/>
      <c r="G422" s="15" t="str">
        <f t="shared" ref="G422" si="8">IF(E422*F422,(E422*F422),"Rate Only")</f>
        <v>Rate Only</v>
      </c>
    </row>
    <row r="423" spans="1:7" ht="14" customHeight="1" x14ac:dyDescent="0.35">
      <c r="A423" s="43"/>
      <c r="B423" s="68"/>
      <c r="C423" s="59"/>
      <c r="D423" s="43"/>
      <c r="E423" s="70"/>
      <c r="F423" s="56"/>
      <c r="G423" s="15"/>
    </row>
    <row r="424" spans="1:7" ht="14" customHeight="1" x14ac:dyDescent="0.35">
      <c r="A424" s="43"/>
      <c r="B424" s="68" t="s">
        <v>32</v>
      </c>
      <c r="C424" s="69" t="s">
        <v>575</v>
      </c>
      <c r="D424" s="53"/>
      <c r="E424" s="55"/>
      <c r="F424" s="56"/>
      <c r="G424" s="15"/>
    </row>
    <row r="425" spans="1:7" ht="14" customHeight="1" x14ac:dyDescent="0.35">
      <c r="A425" s="43" t="s">
        <v>665</v>
      </c>
      <c r="B425" s="68"/>
      <c r="C425" s="59" t="s">
        <v>576</v>
      </c>
      <c r="D425" s="53" t="s">
        <v>574</v>
      </c>
      <c r="E425" s="55">
        <v>90</v>
      </c>
      <c r="F425" s="56"/>
      <c r="G425" s="15"/>
    </row>
    <row r="426" spans="1:7" ht="14" customHeight="1" x14ac:dyDescent="0.35">
      <c r="A426" s="43" t="s">
        <v>666</v>
      </c>
      <c r="B426" s="43"/>
      <c r="C426" s="62" t="s">
        <v>577</v>
      </c>
      <c r="D426" s="53" t="s">
        <v>574</v>
      </c>
      <c r="E426" s="55">
        <v>39.5</v>
      </c>
      <c r="F426" s="56"/>
      <c r="G426" s="15"/>
    </row>
    <row r="427" spans="1:7" ht="14" customHeight="1" x14ac:dyDescent="0.35">
      <c r="A427" s="32"/>
      <c r="B427" s="6"/>
      <c r="D427" s="6"/>
      <c r="E427" s="41"/>
      <c r="F427" s="71"/>
      <c r="G427" s="15"/>
    </row>
    <row r="428" spans="1:7" ht="14" customHeight="1" x14ac:dyDescent="0.35">
      <c r="A428" s="43">
        <v>11.5</v>
      </c>
      <c r="B428" s="68"/>
      <c r="C428" s="69" t="s">
        <v>578</v>
      </c>
      <c r="D428" s="53"/>
      <c r="E428" s="55"/>
      <c r="F428" s="56"/>
      <c r="G428" s="15"/>
    </row>
    <row r="429" spans="1:7" ht="14" customHeight="1" x14ac:dyDescent="0.35">
      <c r="A429" s="43" t="s">
        <v>667</v>
      </c>
      <c r="B429" s="68" t="s">
        <v>43</v>
      </c>
      <c r="C429" s="59" t="s">
        <v>579</v>
      </c>
      <c r="D429" s="53"/>
      <c r="E429" s="55"/>
      <c r="F429" s="56"/>
      <c r="G429" s="15"/>
    </row>
    <row r="430" spans="1:7" ht="14" customHeight="1" x14ac:dyDescent="0.35">
      <c r="A430" s="43"/>
      <c r="B430" s="68"/>
      <c r="C430" s="59" t="s">
        <v>580</v>
      </c>
      <c r="D430" s="53"/>
      <c r="E430" s="55"/>
      <c r="F430" s="56"/>
      <c r="G430" s="15"/>
    </row>
    <row r="431" spans="1:7" ht="14" customHeight="1" x14ac:dyDescent="0.35">
      <c r="A431" s="43" t="s">
        <v>668</v>
      </c>
      <c r="B431" s="64"/>
      <c r="C431" s="72" t="s">
        <v>581</v>
      </c>
      <c r="D431" s="64" t="s">
        <v>552</v>
      </c>
      <c r="E431" s="73">
        <v>1.2</v>
      </c>
      <c r="F431" s="74"/>
      <c r="G431" s="15"/>
    </row>
    <row r="432" spans="1:7" ht="14" customHeight="1" x14ac:dyDescent="0.35">
      <c r="A432" s="32"/>
      <c r="B432" s="6"/>
      <c r="D432" s="6"/>
      <c r="E432" s="41"/>
      <c r="F432" s="46"/>
      <c r="G432" s="16"/>
    </row>
    <row r="433" spans="1:7" ht="15" customHeight="1" x14ac:dyDescent="0.35">
      <c r="A433" s="91" t="s">
        <v>7</v>
      </c>
      <c r="B433" s="92"/>
      <c r="C433" s="92"/>
      <c r="D433" s="92"/>
      <c r="E433" s="92"/>
      <c r="F433" s="93"/>
      <c r="G433" s="20"/>
    </row>
    <row r="434" spans="1:7" ht="15" customHeight="1" x14ac:dyDescent="0.35">
      <c r="A434" s="91" t="s">
        <v>41</v>
      </c>
      <c r="B434" s="92"/>
      <c r="C434" s="92"/>
      <c r="D434" s="92"/>
      <c r="E434" s="92"/>
      <c r="F434" s="93"/>
      <c r="G434" s="19"/>
    </row>
    <row r="435" spans="1:7" ht="14" customHeight="1" x14ac:dyDescent="0.35">
      <c r="A435" s="43"/>
      <c r="B435" s="68"/>
      <c r="C435" s="75"/>
      <c r="D435" s="53"/>
      <c r="E435" s="55"/>
      <c r="F435" s="56"/>
      <c r="G435" s="52"/>
    </row>
    <row r="436" spans="1:7" ht="14" customHeight="1" x14ac:dyDescent="0.35">
      <c r="A436" s="43" t="s">
        <v>669</v>
      </c>
      <c r="B436" s="68" t="s">
        <v>50</v>
      </c>
      <c r="C436" s="75" t="s">
        <v>582</v>
      </c>
      <c r="D436" s="53"/>
      <c r="E436" s="55"/>
      <c r="F436" s="56"/>
      <c r="G436" s="15"/>
    </row>
    <row r="437" spans="1:7" ht="14" customHeight="1" x14ac:dyDescent="0.35">
      <c r="A437" s="43"/>
      <c r="B437" s="68"/>
      <c r="C437" s="59" t="s">
        <v>583</v>
      </c>
      <c r="D437" s="53"/>
      <c r="E437" s="55"/>
      <c r="F437" s="56"/>
      <c r="G437" s="15"/>
    </row>
    <row r="438" spans="1:7" ht="14" customHeight="1" x14ac:dyDescent="0.35">
      <c r="A438" s="43" t="s">
        <v>670</v>
      </c>
      <c r="B438" s="68"/>
      <c r="C438" s="59" t="s">
        <v>584</v>
      </c>
      <c r="D438" s="53" t="s">
        <v>552</v>
      </c>
      <c r="E438" s="55">
        <v>3</v>
      </c>
      <c r="F438" s="56"/>
      <c r="G438" s="15"/>
    </row>
    <row r="439" spans="1:7" ht="14" customHeight="1" x14ac:dyDescent="0.35">
      <c r="A439" s="43" t="s">
        <v>671</v>
      </c>
      <c r="B439" s="68"/>
      <c r="C439" s="59" t="s">
        <v>585</v>
      </c>
      <c r="D439" s="53" t="s">
        <v>552</v>
      </c>
      <c r="E439" s="55">
        <v>11.2</v>
      </c>
      <c r="F439" s="56"/>
      <c r="G439" s="15"/>
    </row>
    <row r="440" spans="1:7" ht="14" customHeight="1" x14ac:dyDescent="0.35">
      <c r="A440" s="43" t="s">
        <v>672</v>
      </c>
      <c r="B440" s="68"/>
      <c r="C440" s="59" t="s">
        <v>586</v>
      </c>
      <c r="D440" s="53" t="s">
        <v>120</v>
      </c>
      <c r="E440" s="55">
        <v>3</v>
      </c>
      <c r="F440" s="56"/>
      <c r="G440" s="15"/>
    </row>
    <row r="441" spans="1:7" ht="14" customHeight="1" x14ac:dyDescent="0.35">
      <c r="A441" s="43"/>
      <c r="B441" s="68"/>
      <c r="C441" s="59"/>
      <c r="D441" s="53"/>
      <c r="E441" s="55"/>
      <c r="F441" s="56"/>
      <c r="G441" s="15"/>
    </row>
    <row r="442" spans="1:7" ht="14" customHeight="1" x14ac:dyDescent="0.35">
      <c r="A442" s="43" t="s">
        <v>673</v>
      </c>
      <c r="B442" s="68"/>
      <c r="C442" s="75" t="s">
        <v>587</v>
      </c>
      <c r="D442" s="53"/>
      <c r="E442" s="55"/>
      <c r="F442" s="56"/>
      <c r="G442" s="15"/>
    </row>
    <row r="443" spans="1:7" ht="14" customHeight="1" x14ac:dyDescent="0.35">
      <c r="A443" s="43" t="s">
        <v>674</v>
      </c>
      <c r="B443" s="68"/>
      <c r="C443" s="59" t="s">
        <v>588</v>
      </c>
      <c r="D443" s="53" t="s">
        <v>589</v>
      </c>
      <c r="E443" s="55">
        <v>7.5</v>
      </c>
      <c r="F443" s="56"/>
      <c r="G443" s="15"/>
    </row>
    <row r="444" spans="1:7" ht="24" customHeight="1" x14ac:dyDescent="0.35">
      <c r="A444" s="43" t="s">
        <v>675</v>
      </c>
      <c r="B444" s="68"/>
      <c r="C444" s="62" t="s">
        <v>590</v>
      </c>
      <c r="D444" s="53" t="s">
        <v>589</v>
      </c>
      <c r="E444" s="55">
        <v>7.5</v>
      </c>
      <c r="F444" s="56"/>
      <c r="G444" s="15"/>
    </row>
    <row r="445" spans="1:7" ht="14" customHeight="1" x14ac:dyDescent="0.35">
      <c r="A445" s="43"/>
      <c r="B445" s="68"/>
      <c r="C445" s="59"/>
      <c r="D445" s="53"/>
      <c r="E445" s="55"/>
      <c r="F445" s="56"/>
      <c r="G445" s="15"/>
    </row>
    <row r="446" spans="1:7" ht="14" customHeight="1" x14ac:dyDescent="0.35">
      <c r="A446" s="43">
        <v>11.6</v>
      </c>
      <c r="B446" s="68"/>
      <c r="C446" s="69" t="s">
        <v>591</v>
      </c>
      <c r="D446" s="53"/>
      <c r="E446" s="55"/>
      <c r="F446" s="56"/>
      <c r="G446" s="15"/>
    </row>
    <row r="447" spans="1:7" ht="14" customHeight="1" x14ac:dyDescent="0.35">
      <c r="A447" s="43"/>
      <c r="B447" s="68"/>
      <c r="C447" s="75" t="s">
        <v>592</v>
      </c>
      <c r="D447" s="53"/>
      <c r="E447" s="55"/>
      <c r="F447" s="56"/>
      <c r="G447" s="15"/>
    </row>
    <row r="448" spans="1:7" ht="23" customHeight="1" x14ac:dyDescent="0.35">
      <c r="A448" s="43" t="s">
        <v>676</v>
      </c>
      <c r="B448" s="68"/>
      <c r="C448" s="63" t="s">
        <v>593</v>
      </c>
      <c r="D448" s="53"/>
      <c r="E448" s="55"/>
      <c r="F448" s="56"/>
      <c r="G448" s="15"/>
    </row>
    <row r="449" spans="1:7" ht="14" customHeight="1" x14ac:dyDescent="0.35">
      <c r="A449" s="43" t="s">
        <v>677</v>
      </c>
      <c r="B449" s="68"/>
      <c r="C449" s="59" t="s">
        <v>594</v>
      </c>
      <c r="D449" s="53" t="s">
        <v>589</v>
      </c>
      <c r="E449" s="55">
        <v>3.2</v>
      </c>
      <c r="F449" s="56"/>
      <c r="G449" s="15"/>
    </row>
    <row r="450" spans="1:7" ht="25.5" customHeight="1" x14ac:dyDescent="0.35">
      <c r="A450" s="43" t="s">
        <v>678</v>
      </c>
      <c r="B450" s="68"/>
      <c r="C450" s="62" t="s">
        <v>595</v>
      </c>
      <c r="D450" s="53" t="s">
        <v>84</v>
      </c>
      <c r="E450" s="55">
        <v>72</v>
      </c>
      <c r="F450" s="56"/>
      <c r="G450" s="15"/>
    </row>
    <row r="451" spans="1:7" ht="14" customHeight="1" x14ac:dyDescent="0.35">
      <c r="A451" s="43"/>
      <c r="B451" s="68"/>
      <c r="C451" s="59"/>
      <c r="D451" s="53"/>
      <c r="E451" s="55"/>
      <c r="F451" s="56"/>
      <c r="G451" s="15"/>
    </row>
    <row r="452" spans="1:7" ht="24" customHeight="1" x14ac:dyDescent="0.35">
      <c r="A452" s="43" t="s">
        <v>679</v>
      </c>
      <c r="B452" s="68"/>
      <c r="C452" s="63" t="s">
        <v>596</v>
      </c>
      <c r="D452" s="53"/>
      <c r="E452" s="55"/>
      <c r="F452" s="56"/>
      <c r="G452" s="15"/>
    </row>
    <row r="453" spans="1:7" ht="14" customHeight="1" x14ac:dyDescent="0.35">
      <c r="A453" s="43" t="s">
        <v>680</v>
      </c>
      <c r="B453" s="68"/>
      <c r="C453" s="59" t="s">
        <v>597</v>
      </c>
      <c r="D453" s="53" t="s">
        <v>589</v>
      </c>
      <c r="E453" s="55">
        <v>6</v>
      </c>
      <c r="F453" s="56"/>
      <c r="G453" s="15"/>
    </row>
    <row r="454" spans="1:7" ht="14" customHeight="1" x14ac:dyDescent="0.35">
      <c r="A454" s="43" t="s">
        <v>681</v>
      </c>
      <c r="B454" s="68"/>
      <c r="C454" s="59" t="s">
        <v>598</v>
      </c>
      <c r="D454" s="53" t="s">
        <v>589</v>
      </c>
      <c r="E454" s="55">
        <v>11.4</v>
      </c>
      <c r="F454" s="56"/>
      <c r="G454" s="15"/>
    </row>
    <row r="455" spans="1:7" ht="25.5" customHeight="1" x14ac:dyDescent="0.35">
      <c r="A455" s="43" t="s">
        <v>682</v>
      </c>
      <c r="B455" s="68"/>
      <c r="C455" s="62" t="s">
        <v>599</v>
      </c>
      <c r="D455" s="53" t="s">
        <v>120</v>
      </c>
      <c r="E455" s="55">
        <v>6</v>
      </c>
      <c r="F455" s="56"/>
      <c r="G455" s="15"/>
    </row>
    <row r="456" spans="1:7" ht="33" customHeight="1" x14ac:dyDescent="0.35">
      <c r="A456" s="43" t="s">
        <v>683</v>
      </c>
      <c r="B456" s="68"/>
      <c r="C456" s="62" t="s">
        <v>600</v>
      </c>
      <c r="D456" s="53" t="s">
        <v>120</v>
      </c>
      <c r="E456" s="55">
        <v>10</v>
      </c>
      <c r="F456" s="56"/>
      <c r="G456" s="15"/>
    </row>
    <row r="457" spans="1:7" ht="25.5" customHeight="1" x14ac:dyDescent="0.35">
      <c r="A457" s="43" t="s">
        <v>684</v>
      </c>
      <c r="B457" s="68"/>
      <c r="C457" s="62" t="s">
        <v>601</v>
      </c>
      <c r="D457" s="53" t="s">
        <v>84</v>
      </c>
      <c r="E457" s="55">
        <v>185</v>
      </c>
      <c r="F457" s="56"/>
      <c r="G457" s="15"/>
    </row>
    <row r="458" spans="1:7" ht="14" customHeight="1" x14ac:dyDescent="0.35">
      <c r="A458" s="43"/>
      <c r="B458" s="68"/>
      <c r="C458" s="62"/>
      <c r="D458" s="53"/>
      <c r="E458" s="55"/>
      <c r="F458" s="56"/>
      <c r="G458" s="15"/>
    </row>
    <row r="459" spans="1:7" ht="14" customHeight="1" x14ac:dyDescent="0.35">
      <c r="A459" s="43" t="s">
        <v>685</v>
      </c>
      <c r="B459" s="68"/>
      <c r="C459" s="63" t="s">
        <v>602</v>
      </c>
      <c r="D459" s="53"/>
      <c r="E459" s="55"/>
      <c r="F459" s="56"/>
      <c r="G459" s="15"/>
    </row>
    <row r="460" spans="1:7" ht="25" customHeight="1" x14ac:dyDescent="0.35">
      <c r="A460" s="43" t="s">
        <v>686</v>
      </c>
      <c r="B460" s="68"/>
      <c r="C460" s="62" t="s">
        <v>603</v>
      </c>
      <c r="D460" s="53" t="s">
        <v>589</v>
      </c>
      <c r="E460" s="55">
        <v>80</v>
      </c>
      <c r="F460" s="56"/>
      <c r="G460" s="15"/>
    </row>
    <row r="461" spans="1:7" ht="14" customHeight="1" x14ac:dyDescent="0.35">
      <c r="A461" s="25"/>
      <c r="B461" s="6"/>
      <c r="D461" s="6"/>
      <c r="F461" s="51"/>
      <c r="G461" s="15"/>
    </row>
    <row r="462" spans="1:7" ht="14" customHeight="1" x14ac:dyDescent="0.35">
      <c r="A462" s="43">
        <v>11.7</v>
      </c>
      <c r="B462" s="68"/>
      <c r="C462" s="67" t="s">
        <v>604</v>
      </c>
      <c r="D462" s="6"/>
      <c r="F462" s="51"/>
      <c r="G462" s="15"/>
    </row>
    <row r="463" spans="1:7" ht="14" customHeight="1" x14ac:dyDescent="0.35">
      <c r="A463" s="43" t="s">
        <v>687</v>
      </c>
      <c r="B463" s="68"/>
      <c r="C463" s="63" t="s">
        <v>605</v>
      </c>
      <c r="D463" s="6"/>
      <c r="F463" s="15"/>
      <c r="G463" s="16"/>
    </row>
    <row r="464" spans="1:7" ht="14" customHeight="1" x14ac:dyDescent="0.35">
      <c r="A464" s="43"/>
      <c r="B464" s="68"/>
      <c r="C464" s="63" t="s">
        <v>606</v>
      </c>
      <c r="D464" s="6"/>
      <c r="F464" s="15"/>
      <c r="G464" s="16"/>
    </row>
    <row r="465" spans="1:7" ht="58" customHeight="1" x14ac:dyDescent="0.35">
      <c r="A465" s="76"/>
      <c r="B465" s="76"/>
      <c r="C465" s="77" t="s">
        <v>607</v>
      </c>
      <c r="D465" s="76"/>
      <c r="E465" s="76"/>
      <c r="F465" s="76"/>
      <c r="G465" s="78"/>
    </row>
    <row r="466" spans="1:7" ht="14" customHeight="1" x14ac:dyDescent="0.35">
      <c r="A466" s="79" t="s">
        <v>688</v>
      </c>
      <c r="B466" s="79"/>
      <c r="C466" s="58" t="s">
        <v>608</v>
      </c>
      <c r="D466" s="43" t="s">
        <v>120</v>
      </c>
      <c r="E466" s="43">
        <v>1</v>
      </c>
      <c r="F466" s="53"/>
      <c r="G466" s="15"/>
    </row>
    <row r="467" spans="1:7" ht="14" customHeight="1" x14ac:dyDescent="0.35">
      <c r="A467" s="25"/>
      <c r="B467" s="6"/>
      <c r="D467" s="6"/>
      <c r="F467" s="15"/>
      <c r="G467" s="16"/>
    </row>
    <row r="468" spans="1:7" ht="15" customHeight="1" x14ac:dyDescent="0.35">
      <c r="A468" s="91" t="s">
        <v>7</v>
      </c>
      <c r="B468" s="92"/>
      <c r="C468" s="92"/>
      <c r="D468" s="92"/>
      <c r="E468" s="92"/>
      <c r="F468" s="93"/>
      <c r="G468" s="20"/>
    </row>
    <row r="469" spans="1:7" ht="15" customHeight="1" x14ac:dyDescent="0.35">
      <c r="A469" s="91" t="s">
        <v>41</v>
      </c>
      <c r="B469" s="92"/>
      <c r="C469" s="92"/>
      <c r="D469" s="92"/>
      <c r="E469" s="92"/>
      <c r="F469" s="93"/>
      <c r="G469" s="19"/>
    </row>
    <row r="470" spans="1:7" ht="14" customHeight="1" x14ac:dyDescent="0.35">
      <c r="A470" s="79"/>
      <c r="B470" s="79"/>
      <c r="C470" s="80"/>
      <c r="D470" s="43"/>
      <c r="E470" s="43"/>
      <c r="F470" s="53"/>
      <c r="G470" s="52"/>
    </row>
    <row r="471" spans="1:7" ht="14" customHeight="1" x14ac:dyDescent="0.35">
      <c r="A471" s="79" t="s">
        <v>689</v>
      </c>
      <c r="B471" s="79"/>
      <c r="C471" s="80" t="s">
        <v>609</v>
      </c>
      <c r="D471" s="43"/>
      <c r="E471" s="43"/>
      <c r="F471" s="53"/>
      <c r="G471" s="15"/>
    </row>
    <row r="472" spans="1:7" ht="43.5" customHeight="1" x14ac:dyDescent="0.35">
      <c r="A472" s="79" t="s">
        <v>690</v>
      </c>
      <c r="B472" s="79"/>
      <c r="C472" s="81" t="s">
        <v>610</v>
      </c>
      <c r="D472" s="43" t="s">
        <v>120</v>
      </c>
      <c r="E472" s="43">
        <v>1</v>
      </c>
      <c r="F472" s="53"/>
      <c r="G472" s="15"/>
    </row>
    <row r="473" spans="1:7" ht="14" customHeight="1" x14ac:dyDescent="0.35">
      <c r="A473" s="43"/>
      <c r="B473" s="68"/>
      <c r="C473" s="59"/>
      <c r="D473" s="53"/>
      <c r="E473" s="55"/>
      <c r="F473" s="82"/>
      <c r="G473" s="15"/>
    </row>
    <row r="474" spans="1:7" ht="14" customHeight="1" x14ac:dyDescent="0.35">
      <c r="A474" s="43" t="s">
        <v>691</v>
      </c>
      <c r="B474" s="68"/>
      <c r="C474" s="75" t="s">
        <v>611</v>
      </c>
      <c r="D474" s="53"/>
      <c r="E474" s="55"/>
      <c r="F474" s="82"/>
      <c r="G474" s="15"/>
    </row>
    <row r="475" spans="1:7" ht="30" x14ac:dyDescent="0.35">
      <c r="A475" s="43"/>
      <c r="B475" s="68"/>
      <c r="C475" s="63" t="s">
        <v>612</v>
      </c>
      <c r="D475" s="53"/>
      <c r="E475" s="55"/>
      <c r="F475" s="82"/>
      <c r="G475" s="15"/>
    </row>
    <row r="476" spans="1:7" ht="14" customHeight="1" x14ac:dyDescent="0.35">
      <c r="A476" s="43" t="s">
        <v>692</v>
      </c>
      <c r="B476" s="68"/>
      <c r="C476" s="59" t="s">
        <v>613</v>
      </c>
      <c r="D476" s="43" t="s">
        <v>120</v>
      </c>
      <c r="E476" s="43">
        <v>1</v>
      </c>
      <c r="F476" s="82"/>
      <c r="G476" s="15"/>
    </row>
    <row r="477" spans="1:7" ht="24" customHeight="1" x14ac:dyDescent="0.35">
      <c r="A477" s="43" t="s">
        <v>693</v>
      </c>
      <c r="B477" s="68"/>
      <c r="C477" s="62" t="s">
        <v>614</v>
      </c>
      <c r="D477" s="43" t="s">
        <v>120</v>
      </c>
      <c r="E477" s="43">
        <v>2</v>
      </c>
      <c r="F477" s="82"/>
      <c r="G477" s="15"/>
    </row>
    <row r="478" spans="1:7" ht="14" customHeight="1" x14ac:dyDescent="0.35">
      <c r="A478" s="43"/>
      <c r="B478" s="68"/>
      <c r="C478" s="59"/>
      <c r="D478" s="53"/>
      <c r="E478" s="55"/>
      <c r="F478" s="82"/>
      <c r="G478" s="15"/>
    </row>
    <row r="479" spans="1:7" ht="14" customHeight="1" x14ac:dyDescent="0.35">
      <c r="A479" s="43">
        <v>11.8</v>
      </c>
      <c r="B479" s="68"/>
      <c r="C479" s="83" t="s">
        <v>615</v>
      </c>
      <c r="D479" s="53"/>
      <c r="E479" s="55"/>
      <c r="F479" s="82"/>
      <c r="G479" s="15"/>
    </row>
    <row r="480" spans="1:7" ht="24" customHeight="1" x14ac:dyDescent="0.35">
      <c r="A480" s="43" t="s">
        <v>694</v>
      </c>
      <c r="B480" s="68"/>
      <c r="C480" s="62" t="s">
        <v>616</v>
      </c>
      <c r="D480" s="43" t="s">
        <v>120</v>
      </c>
      <c r="E480" s="55">
        <v>4</v>
      </c>
      <c r="F480" s="82"/>
      <c r="G480" s="15"/>
    </row>
    <row r="481" spans="1:7" ht="14" customHeight="1" x14ac:dyDescent="0.35">
      <c r="A481" s="43"/>
      <c r="B481" s="68"/>
      <c r="C481" s="59"/>
      <c r="D481" s="53"/>
      <c r="E481" s="55"/>
      <c r="F481" s="82"/>
      <c r="G481" s="15"/>
    </row>
    <row r="482" spans="1:7" ht="14" customHeight="1" x14ac:dyDescent="0.35">
      <c r="A482" s="43">
        <v>11.9</v>
      </c>
      <c r="B482" s="68"/>
      <c r="C482" s="83" t="s">
        <v>617</v>
      </c>
      <c r="D482" s="53"/>
      <c r="E482" s="55"/>
      <c r="F482" s="82"/>
      <c r="G482" s="15"/>
    </row>
    <row r="483" spans="1:7" ht="14" customHeight="1" x14ac:dyDescent="0.35">
      <c r="A483" s="43"/>
      <c r="B483" s="68"/>
      <c r="C483" s="75" t="s">
        <v>618</v>
      </c>
      <c r="D483" s="53"/>
      <c r="E483" s="55"/>
      <c r="F483" s="82"/>
      <c r="G483" s="15"/>
    </row>
    <row r="484" spans="1:7" ht="24" customHeight="1" x14ac:dyDescent="0.35">
      <c r="A484" s="43" t="s">
        <v>695</v>
      </c>
      <c r="B484" s="68"/>
      <c r="C484" s="62" t="s">
        <v>619</v>
      </c>
      <c r="D484" s="53" t="s">
        <v>84</v>
      </c>
      <c r="E484" s="55">
        <v>15.8</v>
      </c>
      <c r="F484" s="82"/>
      <c r="G484" s="15"/>
    </row>
    <row r="485" spans="1:7" ht="24" customHeight="1" x14ac:dyDescent="0.35">
      <c r="A485" s="43" t="s">
        <v>696</v>
      </c>
      <c r="B485" s="68"/>
      <c r="C485" s="62" t="s">
        <v>620</v>
      </c>
      <c r="D485" s="53" t="s">
        <v>84</v>
      </c>
      <c r="E485" s="55">
        <v>11</v>
      </c>
      <c r="F485" s="82"/>
      <c r="G485" s="15"/>
    </row>
    <row r="486" spans="1:7" ht="14" customHeight="1" x14ac:dyDescent="0.35">
      <c r="A486" s="43"/>
      <c r="B486" s="68"/>
      <c r="C486" s="59"/>
      <c r="D486" s="53"/>
      <c r="E486" s="55"/>
      <c r="F486" s="82"/>
      <c r="G486" s="15"/>
    </row>
    <row r="487" spans="1:7" ht="14" customHeight="1" x14ac:dyDescent="0.35">
      <c r="A487" s="84">
        <v>11.1</v>
      </c>
      <c r="B487" s="68"/>
      <c r="C487" s="83" t="s">
        <v>621</v>
      </c>
      <c r="D487" s="53"/>
      <c r="E487" s="55"/>
      <c r="F487" s="56"/>
      <c r="G487" s="15"/>
    </row>
    <row r="488" spans="1:7" ht="63.5" customHeight="1" x14ac:dyDescent="0.35">
      <c r="A488" s="43"/>
      <c r="B488" s="68"/>
      <c r="C488" s="63" t="s">
        <v>718</v>
      </c>
      <c r="D488" s="53"/>
      <c r="E488" s="55"/>
      <c r="F488" s="56"/>
      <c r="G488" s="15"/>
    </row>
    <row r="489" spans="1:7" ht="14" customHeight="1" x14ac:dyDescent="0.35">
      <c r="A489" s="43" t="s">
        <v>697</v>
      </c>
      <c r="B489" s="68"/>
      <c r="C489" s="59" t="s">
        <v>622</v>
      </c>
      <c r="D489" s="53" t="s">
        <v>589</v>
      </c>
      <c r="E489" s="55">
        <v>23</v>
      </c>
      <c r="F489" s="56"/>
      <c r="G489" s="15"/>
    </row>
    <row r="490" spans="1:7" ht="24" customHeight="1" x14ac:dyDescent="0.35">
      <c r="A490" s="43" t="s">
        <v>698</v>
      </c>
      <c r="B490" s="68"/>
      <c r="C490" s="62" t="s">
        <v>623</v>
      </c>
      <c r="D490" s="53" t="s">
        <v>84</v>
      </c>
      <c r="E490" s="55">
        <v>3.8</v>
      </c>
      <c r="F490" s="56"/>
      <c r="G490" s="15"/>
    </row>
    <row r="491" spans="1:7" ht="14" customHeight="1" x14ac:dyDescent="0.35">
      <c r="A491" s="25"/>
      <c r="B491" s="6"/>
      <c r="D491" s="6"/>
      <c r="F491" s="51"/>
      <c r="G491" s="15"/>
    </row>
    <row r="492" spans="1:7" ht="14" customHeight="1" x14ac:dyDescent="0.35">
      <c r="A492" s="43" t="s">
        <v>699</v>
      </c>
      <c r="B492" s="68"/>
      <c r="C492" s="75" t="s">
        <v>624</v>
      </c>
      <c r="D492" s="53"/>
      <c r="E492" s="55"/>
      <c r="F492" s="56"/>
      <c r="G492" s="15"/>
    </row>
    <row r="493" spans="1:7" ht="43.5" customHeight="1" x14ac:dyDescent="0.35">
      <c r="A493" s="43"/>
      <c r="B493" s="68"/>
      <c r="C493" s="63" t="s">
        <v>625</v>
      </c>
      <c r="D493" s="53"/>
      <c r="E493" s="55"/>
      <c r="F493" s="56"/>
      <c r="G493" s="15"/>
    </row>
    <row r="494" spans="1:7" ht="24" customHeight="1" x14ac:dyDescent="0.35">
      <c r="A494" s="43" t="s">
        <v>700</v>
      </c>
      <c r="B494" s="68"/>
      <c r="C494" s="62" t="s">
        <v>626</v>
      </c>
      <c r="D494" s="53" t="s">
        <v>589</v>
      </c>
      <c r="E494" s="55">
        <v>23</v>
      </c>
      <c r="F494" s="56"/>
      <c r="G494" s="15"/>
    </row>
    <row r="495" spans="1:7" ht="14" customHeight="1" x14ac:dyDescent="0.35">
      <c r="A495" s="25"/>
      <c r="B495" s="6"/>
      <c r="D495" s="6"/>
      <c r="F495" s="15"/>
      <c r="G495" s="16"/>
    </row>
    <row r="496" spans="1:7" ht="27" customHeight="1" x14ac:dyDescent="0.35">
      <c r="A496" s="43" t="s">
        <v>719</v>
      </c>
      <c r="B496" s="6"/>
      <c r="C496" s="12" t="s">
        <v>720</v>
      </c>
      <c r="D496" s="6" t="s">
        <v>12</v>
      </c>
      <c r="E496" s="8">
        <v>1</v>
      </c>
      <c r="F496" s="15"/>
      <c r="G496" s="16"/>
    </row>
    <row r="497" spans="1:7" ht="14" customHeight="1" x14ac:dyDescent="0.35">
      <c r="A497" s="25"/>
      <c r="B497" s="6"/>
      <c r="D497" s="6"/>
      <c r="F497" s="15"/>
      <c r="G497" s="16"/>
    </row>
    <row r="498" spans="1:7" ht="15" customHeight="1" x14ac:dyDescent="0.35">
      <c r="A498" s="91" t="s">
        <v>7</v>
      </c>
      <c r="B498" s="92"/>
      <c r="C498" s="92"/>
      <c r="D498" s="92"/>
      <c r="E498" s="92"/>
      <c r="F498" s="93"/>
      <c r="G498" s="20"/>
    </row>
    <row r="499" spans="1:7" ht="15" customHeight="1" x14ac:dyDescent="0.35">
      <c r="A499" s="91" t="s">
        <v>41</v>
      </c>
      <c r="B499" s="92"/>
      <c r="C499" s="92"/>
      <c r="D499" s="92"/>
      <c r="E499" s="92"/>
      <c r="F499" s="93"/>
      <c r="G499" s="19"/>
    </row>
    <row r="500" spans="1:7" ht="14" customHeight="1" x14ac:dyDescent="0.35">
      <c r="A500" s="43"/>
      <c r="B500" s="68"/>
      <c r="C500" s="69"/>
      <c r="D500" s="53"/>
      <c r="E500" s="55"/>
      <c r="F500" s="56"/>
      <c r="G500" s="52"/>
    </row>
    <row r="501" spans="1:7" ht="14" customHeight="1" x14ac:dyDescent="0.35">
      <c r="A501" s="43">
        <v>11.11</v>
      </c>
      <c r="B501" s="68"/>
      <c r="C501" s="69" t="s">
        <v>627</v>
      </c>
      <c r="D501" s="53"/>
      <c r="E501" s="55"/>
      <c r="F501" s="56"/>
      <c r="G501" s="15"/>
    </row>
    <row r="502" spans="1:7" ht="14" customHeight="1" x14ac:dyDescent="0.35">
      <c r="A502" s="43"/>
      <c r="B502" s="68"/>
      <c r="C502" s="75" t="s">
        <v>628</v>
      </c>
      <c r="D502" s="53"/>
      <c r="E502" s="55"/>
      <c r="F502" s="56"/>
      <c r="G502" s="15"/>
    </row>
    <row r="503" spans="1:7" ht="111.5" customHeight="1" x14ac:dyDescent="0.35">
      <c r="A503" s="43"/>
      <c r="B503" s="68"/>
      <c r="C503" s="63" t="s">
        <v>629</v>
      </c>
      <c r="D503" s="53"/>
      <c r="E503" s="55"/>
      <c r="F503" s="56"/>
      <c r="G503" s="15"/>
    </row>
    <row r="504" spans="1:7" ht="14" customHeight="1" x14ac:dyDescent="0.35">
      <c r="A504" s="43" t="s">
        <v>697</v>
      </c>
      <c r="B504" s="68"/>
      <c r="C504" s="59" t="s">
        <v>630</v>
      </c>
      <c r="D504" s="53" t="s">
        <v>589</v>
      </c>
      <c r="E504" s="55">
        <v>7.2</v>
      </c>
      <c r="F504" s="56"/>
      <c r="G504" s="15"/>
    </row>
    <row r="505" spans="1:7" ht="47" customHeight="1" x14ac:dyDescent="0.35">
      <c r="A505" s="43" t="s">
        <v>698</v>
      </c>
      <c r="B505" s="68"/>
      <c r="C505" s="62" t="s">
        <v>631</v>
      </c>
      <c r="D505" s="53" t="s">
        <v>120</v>
      </c>
      <c r="E505" s="55">
        <v>1</v>
      </c>
      <c r="F505" s="56"/>
      <c r="G505" s="15"/>
    </row>
    <row r="506" spans="1:7" ht="14" customHeight="1" x14ac:dyDescent="0.35">
      <c r="A506" s="43"/>
      <c r="B506" s="68"/>
      <c r="C506" s="59"/>
      <c r="D506" s="53"/>
      <c r="E506" s="55"/>
      <c r="F506" s="56"/>
      <c r="G506" s="15"/>
    </row>
    <row r="507" spans="1:7" ht="14" customHeight="1" x14ac:dyDescent="0.35">
      <c r="A507" s="43"/>
      <c r="B507" s="68"/>
      <c r="C507" s="75" t="s">
        <v>632</v>
      </c>
      <c r="D507" s="53"/>
      <c r="E507" s="55"/>
      <c r="F507" s="56"/>
      <c r="G507" s="15"/>
    </row>
    <row r="508" spans="1:7" ht="14" customHeight="1" x14ac:dyDescent="0.35">
      <c r="A508" s="43" t="s">
        <v>701</v>
      </c>
      <c r="B508" s="68"/>
      <c r="C508" s="59" t="s">
        <v>633</v>
      </c>
      <c r="D508" s="53" t="s">
        <v>84</v>
      </c>
      <c r="E508" s="55">
        <v>11.84</v>
      </c>
      <c r="F508" s="56"/>
      <c r="G508" s="15"/>
    </row>
    <row r="509" spans="1:7" ht="14" customHeight="1" x14ac:dyDescent="0.35">
      <c r="A509" s="43"/>
      <c r="B509" s="68"/>
      <c r="C509" s="59"/>
      <c r="D509" s="53"/>
      <c r="E509" s="55"/>
      <c r="F509" s="56"/>
      <c r="G509" s="15"/>
    </row>
    <row r="510" spans="1:7" ht="14" customHeight="1" x14ac:dyDescent="0.35">
      <c r="A510" s="43">
        <v>11.12</v>
      </c>
      <c r="B510" s="68"/>
      <c r="C510" s="69" t="s">
        <v>634</v>
      </c>
      <c r="D510" s="53"/>
      <c r="E510" s="55"/>
      <c r="F510" s="56"/>
      <c r="G510" s="15"/>
    </row>
    <row r="511" spans="1:7" ht="14" customHeight="1" x14ac:dyDescent="0.35">
      <c r="A511" s="43"/>
      <c r="B511" s="68"/>
      <c r="C511" s="75" t="s">
        <v>635</v>
      </c>
      <c r="D511" s="53"/>
      <c r="E511" s="55"/>
      <c r="F511" s="56"/>
      <c r="G511" s="15"/>
    </row>
    <row r="512" spans="1:7" ht="47" customHeight="1" x14ac:dyDescent="0.35">
      <c r="A512" s="43"/>
      <c r="B512" s="68"/>
      <c r="C512" s="63" t="s">
        <v>636</v>
      </c>
      <c r="D512" s="53"/>
      <c r="E512" s="55"/>
      <c r="F512" s="56"/>
      <c r="G512" s="15"/>
    </row>
    <row r="513" spans="1:7" ht="14" customHeight="1" x14ac:dyDescent="0.35">
      <c r="A513" s="84" t="s">
        <v>702</v>
      </c>
      <c r="B513" s="68"/>
      <c r="C513" s="59" t="s">
        <v>637</v>
      </c>
      <c r="D513" s="53" t="s">
        <v>589</v>
      </c>
      <c r="E513" s="55">
        <v>6</v>
      </c>
      <c r="F513" s="56"/>
      <c r="G513" s="15"/>
    </row>
    <row r="514" spans="1:7" ht="14" customHeight="1" x14ac:dyDescent="0.35">
      <c r="A514" s="43"/>
      <c r="B514" s="85"/>
      <c r="C514" s="59"/>
      <c r="D514" s="53"/>
      <c r="E514" s="55"/>
      <c r="F514" s="56"/>
      <c r="G514" s="15"/>
    </row>
    <row r="515" spans="1:7" ht="14" customHeight="1" x14ac:dyDescent="0.35">
      <c r="A515" s="43">
        <v>11.13</v>
      </c>
      <c r="B515" s="85"/>
      <c r="C515" s="69" t="s">
        <v>638</v>
      </c>
      <c r="D515" s="53"/>
      <c r="E515" s="55"/>
      <c r="F515" s="56"/>
      <c r="G515" s="15"/>
    </row>
    <row r="516" spans="1:7" ht="14" customHeight="1" x14ac:dyDescent="0.35">
      <c r="A516" s="43"/>
      <c r="B516" s="85"/>
      <c r="C516" s="69" t="s">
        <v>639</v>
      </c>
      <c r="D516" s="53"/>
      <c r="E516" s="55"/>
      <c r="F516" s="56"/>
      <c r="G516" s="15"/>
    </row>
    <row r="517" spans="1:7" ht="36.5" customHeight="1" x14ac:dyDescent="0.35">
      <c r="A517" s="43"/>
      <c r="B517" s="85"/>
      <c r="C517" s="63" t="s">
        <v>640</v>
      </c>
      <c r="D517" s="53"/>
      <c r="E517" s="55"/>
      <c r="F517" s="56"/>
      <c r="G517" s="15"/>
    </row>
    <row r="518" spans="1:7" ht="14" customHeight="1" x14ac:dyDescent="0.35">
      <c r="A518" s="43" t="s">
        <v>703</v>
      </c>
      <c r="B518" s="53"/>
      <c r="C518" s="58" t="s">
        <v>641</v>
      </c>
      <c r="D518" s="53" t="s">
        <v>589</v>
      </c>
      <c r="E518" s="55">
        <v>35</v>
      </c>
      <c r="F518" s="56"/>
      <c r="G518" s="15"/>
    </row>
    <row r="519" spans="1:7" ht="14" customHeight="1" x14ac:dyDescent="0.35">
      <c r="A519" s="43" t="s">
        <v>704</v>
      </c>
      <c r="B519" s="53"/>
      <c r="C519" s="58" t="s">
        <v>642</v>
      </c>
      <c r="D519" s="53" t="s">
        <v>589</v>
      </c>
      <c r="E519" s="55">
        <v>40</v>
      </c>
      <c r="F519" s="56"/>
      <c r="G519" s="15"/>
    </row>
    <row r="520" spans="1:7" ht="14" customHeight="1" x14ac:dyDescent="0.35">
      <c r="A520" s="25"/>
      <c r="B520" s="6"/>
      <c r="D520" s="6"/>
      <c r="F520" s="51"/>
      <c r="G520" s="15"/>
    </row>
    <row r="521" spans="1:7" ht="14" customHeight="1" x14ac:dyDescent="0.35">
      <c r="A521" s="43">
        <v>11.14</v>
      </c>
      <c r="B521" s="53"/>
      <c r="C521" s="54" t="s">
        <v>643</v>
      </c>
      <c r="D521" s="53"/>
      <c r="E521" s="55"/>
      <c r="F521" s="56"/>
      <c r="G521" s="15"/>
    </row>
    <row r="522" spans="1:7" ht="14" customHeight="1" x14ac:dyDescent="0.35">
      <c r="A522" s="43" t="s">
        <v>705</v>
      </c>
      <c r="B522" s="53"/>
      <c r="C522" s="80" t="s">
        <v>644</v>
      </c>
      <c r="D522" s="53"/>
      <c r="E522" s="55"/>
      <c r="F522" s="56"/>
      <c r="G522" s="15"/>
    </row>
    <row r="523" spans="1:7" ht="14" customHeight="1" x14ac:dyDescent="0.35">
      <c r="A523" s="43" t="s">
        <v>706</v>
      </c>
      <c r="B523" s="53"/>
      <c r="C523" s="58" t="s">
        <v>645</v>
      </c>
      <c r="D523" s="53" t="s">
        <v>120</v>
      </c>
      <c r="E523" s="55">
        <v>1</v>
      </c>
      <c r="F523" s="56"/>
      <c r="G523" s="15"/>
    </row>
    <row r="524" spans="1:7" ht="14" customHeight="1" x14ac:dyDescent="0.35">
      <c r="A524" s="43" t="s">
        <v>707</v>
      </c>
      <c r="B524" s="53"/>
      <c r="C524" s="58" t="s">
        <v>646</v>
      </c>
      <c r="D524" s="53" t="s">
        <v>120</v>
      </c>
      <c r="E524" s="55">
        <v>1</v>
      </c>
      <c r="F524" s="56"/>
      <c r="G524" s="15"/>
    </row>
    <row r="525" spans="1:7" ht="14" customHeight="1" x14ac:dyDescent="0.35">
      <c r="A525" s="43" t="s">
        <v>708</v>
      </c>
      <c r="B525" s="53"/>
      <c r="C525" s="58" t="s">
        <v>647</v>
      </c>
      <c r="D525" s="53" t="s">
        <v>120</v>
      </c>
      <c r="E525" s="55">
        <v>1</v>
      </c>
      <c r="F525" s="56"/>
      <c r="G525" s="15"/>
    </row>
    <row r="526" spans="1:7" ht="14" customHeight="1" x14ac:dyDescent="0.35">
      <c r="A526" s="43"/>
      <c r="B526" s="53"/>
      <c r="C526" s="58"/>
      <c r="D526" s="53"/>
      <c r="E526" s="55"/>
      <c r="F526" s="56"/>
      <c r="G526" s="15"/>
    </row>
    <row r="527" spans="1:7" ht="29" customHeight="1" x14ac:dyDescent="0.35">
      <c r="A527" s="43" t="s">
        <v>721</v>
      </c>
      <c r="B527" s="53"/>
      <c r="C527" s="81" t="s">
        <v>722</v>
      </c>
      <c r="D527" s="53" t="s">
        <v>12</v>
      </c>
      <c r="E527" s="55">
        <v>1</v>
      </c>
      <c r="F527" s="56"/>
      <c r="G527" s="15"/>
    </row>
    <row r="528" spans="1:7" ht="14" customHeight="1" x14ac:dyDescent="0.35">
      <c r="A528" s="43"/>
      <c r="B528" s="53"/>
      <c r="C528" s="58"/>
      <c r="D528" s="53"/>
      <c r="E528" s="55"/>
      <c r="F528" s="56"/>
      <c r="G528" s="15"/>
    </row>
    <row r="529" spans="1:7" ht="14" customHeight="1" x14ac:dyDescent="0.35">
      <c r="A529" s="43" t="s">
        <v>723</v>
      </c>
      <c r="B529" s="53"/>
      <c r="C529" s="58" t="s">
        <v>724</v>
      </c>
      <c r="D529" s="53" t="s">
        <v>725</v>
      </c>
      <c r="E529" s="55">
        <v>1</v>
      </c>
      <c r="F529" s="56"/>
      <c r="G529" s="15"/>
    </row>
    <row r="530" spans="1:7" ht="15" customHeight="1" x14ac:dyDescent="0.35">
      <c r="A530" s="91" t="s">
        <v>7</v>
      </c>
      <c r="B530" s="92"/>
      <c r="C530" s="92"/>
      <c r="D530" s="92"/>
      <c r="E530" s="92"/>
      <c r="F530" s="93"/>
      <c r="G530" s="20"/>
    </row>
    <row r="531" spans="1:7" ht="15" customHeight="1" x14ac:dyDescent="0.35">
      <c r="A531" s="91" t="s">
        <v>41</v>
      </c>
      <c r="B531" s="92"/>
      <c r="C531" s="92"/>
      <c r="D531" s="92"/>
      <c r="E531" s="92"/>
      <c r="F531" s="93"/>
      <c r="G531" s="19"/>
    </row>
    <row r="532" spans="1:7" ht="14" customHeight="1" x14ac:dyDescent="0.35">
      <c r="A532" s="43"/>
      <c r="B532" s="53"/>
      <c r="C532" s="80"/>
      <c r="D532" s="53"/>
      <c r="E532" s="55"/>
      <c r="F532" s="56"/>
      <c r="G532" s="15"/>
    </row>
    <row r="533" spans="1:7" ht="17" customHeight="1" x14ac:dyDescent="0.35">
      <c r="A533" s="43" t="s">
        <v>709</v>
      </c>
      <c r="B533" s="53"/>
      <c r="C533" s="80" t="s">
        <v>648</v>
      </c>
      <c r="D533" s="53"/>
      <c r="E533" s="55"/>
      <c r="F533" s="56"/>
      <c r="G533" s="15"/>
    </row>
    <row r="534" spans="1:7" ht="32.5" customHeight="1" x14ac:dyDescent="0.35">
      <c r="A534" s="43"/>
      <c r="B534" s="53"/>
      <c r="C534" s="86" t="s">
        <v>649</v>
      </c>
      <c r="D534" s="53"/>
      <c r="E534" s="55"/>
      <c r="F534" s="56"/>
      <c r="G534" s="15"/>
    </row>
    <row r="535" spans="1:7" ht="93" customHeight="1" x14ac:dyDescent="0.35">
      <c r="A535" s="43" t="s">
        <v>710</v>
      </c>
      <c r="B535" s="53"/>
      <c r="C535" s="81" t="s">
        <v>650</v>
      </c>
      <c r="D535" s="53" t="s">
        <v>88</v>
      </c>
      <c r="E535" s="55">
        <v>1</v>
      </c>
      <c r="F535" s="56"/>
      <c r="G535" s="15"/>
    </row>
    <row r="536" spans="1:7" ht="14" customHeight="1" x14ac:dyDescent="0.35">
      <c r="A536" s="25"/>
      <c r="B536" s="6"/>
      <c r="C536" s="12"/>
      <c r="D536" s="6"/>
      <c r="F536" s="15"/>
      <c r="G536" s="16"/>
    </row>
    <row r="537" spans="1:7" ht="15" customHeight="1" x14ac:dyDescent="0.35">
      <c r="A537" s="91" t="s">
        <v>716</v>
      </c>
      <c r="B537" s="92"/>
      <c r="C537" s="92"/>
      <c r="D537" s="92"/>
      <c r="E537" s="92"/>
      <c r="F537" s="93"/>
      <c r="G537" s="20"/>
    </row>
  </sheetData>
  <mergeCells count="32">
    <mergeCell ref="A1:G9"/>
    <mergeCell ref="A531:F531"/>
    <mergeCell ref="A537:F537"/>
    <mergeCell ref="A468:F468"/>
    <mergeCell ref="A469:F469"/>
    <mergeCell ref="A498:F498"/>
    <mergeCell ref="A499:F499"/>
    <mergeCell ref="A530:F530"/>
    <mergeCell ref="A386:F386"/>
    <mergeCell ref="A387:F387"/>
    <mergeCell ref="A395:F395"/>
    <mergeCell ref="A433:F433"/>
    <mergeCell ref="A434:F434"/>
    <mergeCell ref="A344:F344"/>
    <mergeCell ref="A355:F355"/>
    <mergeCell ref="A366:F366"/>
    <mergeCell ref="A288:F288"/>
    <mergeCell ref="A289:F289"/>
    <mergeCell ref="A300:F300"/>
    <mergeCell ref="A314:F314"/>
    <mergeCell ref="A162:F162"/>
    <mergeCell ref="A189:F189"/>
    <mergeCell ref="A215:F215"/>
    <mergeCell ref="A249:F249"/>
    <mergeCell ref="A250:F250"/>
    <mergeCell ref="A109:F109"/>
    <mergeCell ref="A136:F136"/>
    <mergeCell ref="A42:F42"/>
    <mergeCell ref="A43:F43"/>
    <mergeCell ref="A78:F78"/>
    <mergeCell ref="A108:F108"/>
    <mergeCell ref="A79:F79"/>
  </mergeCells>
  <phoneticPr fontId="4" type="noConversion"/>
  <printOptions horizontalCentered="1" verticalCentered="1"/>
  <pageMargins left="0.27559055118110237" right="0.43307086614173229" top="0.74803149606299213" bottom="0.6692913385826772" header="0.31496062992125984" footer="0.31496062992125984"/>
  <pageSetup paperSize="9" scale="98" orientation="portrait" useFirstPageNumber="1" r:id="rId1"/>
  <headerFooter scaleWithDoc="0" alignWithMargins="0"/>
  <rowBreaks count="3" manualBreakCount="3">
    <brk id="42" max="6" man="1"/>
    <brk id="78" max="6" man="1"/>
    <brk id="10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Lukwethu RWS - Contract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Bonga Singatha</dc:creator>
  <cp:lastModifiedBy>Nkosiyabo Noto</cp:lastModifiedBy>
  <cp:lastPrinted>2026-05-12T12:38:42Z</cp:lastPrinted>
  <dcterms:created xsi:type="dcterms:W3CDTF">2025-09-23T21:42:06Z</dcterms:created>
  <dcterms:modified xsi:type="dcterms:W3CDTF">2026-07-08T06:51:44Z</dcterms:modified>
</cp:coreProperties>
</file>