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https://ortdm-my.sharepoint.com/personal/nkosiyabon_ortambodm_gov_za1/Documents/Documents/O. R. Tambo DM/O. R. Tambo - Projects/Tender Documents/2025 - 2026 FY/June '26/Ndimakude Water Supply/"/>
    </mc:Choice>
  </mc:AlternateContent>
  <xr:revisionPtr revIDLastSave="12" documentId="8_{AC97B0DF-DA24-43FD-A677-7BE1B0B1309D}" xr6:coauthVersionLast="47" xr6:coauthVersionMax="47" xr10:uidLastSave="{8696E449-43A3-4D75-85FB-5471FC8586F9}"/>
  <bookViews>
    <workbookView xWindow="-110" yWindow="-110" windowWidth="19420" windowHeight="11500" tabRatio="918" xr2:uid="{00000000-000D-0000-FFFF-FFFF00000000}"/>
  </bookViews>
  <sheets>
    <sheet name="Ndimakude Water Supply" sheetId="53" r:id="rId1"/>
    <sheet name="Elevated Tank - Section 15" sheetId="51" state="hidden" r:id="rId2"/>
  </sheets>
  <definedNames>
    <definedName name="_Order1" hidden="1">255</definedName>
    <definedName name="_Order2" hidden="1">255</definedName>
    <definedName name="_xlnm.Print_Area" localSheetId="1">'Elevated Tank - Section 15'!$A$1:$M$63</definedName>
    <definedName name="_xlnm.Print_Titles" localSheetId="1">'Elevated Tank - Section 15'!$2:$7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53" l="1"/>
  <c r="E64" i="53"/>
  <c r="E62" i="53"/>
  <c r="E46" i="53"/>
  <c r="A2" i="51" l="1"/>
  <c r="A1" i="51"/>
  <c r="E44" i="53" l="1"/>
  <c r="E52" i="53"/>
  <c r="K12" i="51" l="1"/>
  <c r="J12" i="51"/>
  <c r="I12" i="51" s="1"/>
  <c r="L12" i="51" s="1"/>
  <c r="L63" i="51" s="1"/>
  <c r="M12" i="51" l="1"/>
  <c r="M63" i="51" s="1"/>
  <c r="K63" i="51"/>
  <c r="A3" i="51" l="1"/>
  <c r="A4" i="51"/>
</calcChain>
</file>

<file path=xl/sharedStrings.xml><?xml version="1.0" encoding="utf-8"?>
<sst xmlns="http://schemas.openxmlformats.org/spreadsheetml/2006/main" count="788" uniqueCount="492">
  <si>
    <t>PAYMENT</t>
  </si>
  <si>
    <t>DESCRIPTION</t>
  </si>
  <si>
    <t>UNIT</t>
  </si>
  <si>
    <t>RATE</t>
  </si>
  <si>
    <t xml:space="preserve"> Total Carried Forward To Summary</t>
  </si>
  <si>
    <t>SANS  1200 A</t>
  </si>
  <si>
    <t>Contractual Requirements</t>
  </si>
  <si>
    <t>Sum</t>
  </si>
  <si>
    <t>8.3.2.2</t>
  </si>
  <si>
    <t>8.3.3</t>
  </si>
  <si>
    <t>8.3.4</t>
  </si>
  <si>
    <t>8.4.2</t>
  </si>
  <si>
    <t>8.4.2.2</t>
  </si>
  <si>
    <t>8.4.3</t>
  </si>
  <si>
    <t>Prov. Sum</t>
  </si>
  <si>
    <t>%</t>
  </si>
  <si>
    <t>m</t>
  </si>
  <si>
    <t>8.3.1</t>
  </si>
  <si>
    <t>hr</t>
  </si>
  <si>
    <t>1.2</t>
  </si>
  <si>
    <t>1.3</t>
  </si>
  <si>
    <t xml:space="preserve">Foreman </t>
  </si>
  <si>
    <t xml:space="preserve">Skilled </t>
  </si>
  <si>
    <t xml:space="preserve">Semi-skilled </t>
  </si>
  <si>
    <t xml:space="preserve">Unskilled </t>
  </si>
  <si>
    <t>PRELIMINARY AND GENERAL</t>
  </si>
  <si>
    <t xml:space="preserve">8.3.2.1 </t>
  </si>
  <si>
    <t>Dayworks</t>
  </si>
  <si>
    <t>Scheduled Fixed-Charge and Value-Related Items</t>
  </si>
  <si>
    <t>8.4.1</t>
  </si>
  <si>
    <t>1.1</t>
  </si>
  <si>
    <t>8.4.2.1</t>
  </si>
  <si>
    <t>SANS 1200 C &amp; PSC</t>
  </si>
  <si>
    <t xml:space="preserve">SITE CLEARANCE   </t>
  </si>
  <si>
    <t>CLEAR SITE</t>
  </si>
  <si>
    <t xml:space="preserve">2.1.1    </t>
  </si>
  <si>
    <t xml:space="preserve">8.2.1  </t>
  </si>
  <si>
    <t>Clear and grub vegetation in strip 2m wide on pipe route. Rate to include for trees of girth up to and including 1m.</t>
  </si>
  <si>
    <t xml:space="preserve">2.1.2    </t>
  </si>
  <si>
    <t>Where instructed remove and grub large trees and tree stumps of girth:</t>
  </si>
  <si>
    <t xml:space="preserve">2.1.2.1  </t>
  </si>
  <si>
    <t>8.2.2(a)</t>
  </si>
  <si>
    <t xml:space="preserve">over 1m and up to 2m.                            </t>
  </si>
  <si>
    <t xml:space="preserve">No.     </t>
  </si>
  <si>
    <t>No.</t>
  </si>
  <si>
    <t>8.2.10</t>
  </si>
  <si>
    <t>m²</t>
  </si>
  <si>
    <t>PSC 8.2.13</t>
  </si>
  <si>
    <t>Remove existing gravel layer works to stockpile and maintain (for use as selected layers) as instructed by the Engineer.</t>
  </si>
  <si>
    <t>m³</t>
  </si>
  <si>
    <t>PSDB 8.3.2</t>
  </si>
  <si>
    <t>Excavation</t>
  </si>
  <si>
    <t>3.1.1</t>
  </si>
  <si>
    <t>8.3.2(a)</t>
  </si>
  <si>
    <t>3.1.1.1</t>
  </si>
  <si>
    <t>3.1.1.1.1</t>
  </si>
  <si>
    <t>3.1.1.1.2</t>
  </si>
  <si>
    <t>8.2.2</t>
  </si>
  <si>
    <t>SANS 1200 DK</t>
  </si>
  <si>
    <t xml:space="preserve">GABIONS AND PITCHING                </t>
  </si>
  <si>
    <t>Gabions</t>
  </si>
  <si>
    <t>Excavate materials for gabions</t>
  </si>
  <si>
    <t>8.2.1</t>
  </si>
  <si>
    <t>Surface preparation for bedding of gabions.</t>
  </si>
  <si>
    <t>4.2.1</t>
  </si>
  <si>
    <t>Cavities filled with approved excavated material or rock (Provisional Quantity)</t>
  </si>
  <si>
    <t>4.2.2</t>
  </si>
  <si>
    <t xml:space="preserve">Cavities filled with 15MPa concrete           </t>
  </si>
  <si>
    <t>8.2.2 PSDK  3.1.2</t>
  </si>
  <si>
    <r>
      <rPr>
        <u/>
        <sz val="10"/>
        <rFont val="Arial"/>
        <family val="2"/>
      </rPr>
      <t>Construct gabions using double twisted hexagonal mesh type 80 with 3.4mm OD frame wire and 2.7mm OD mesh wire to SANS 1480:2005</t>
    </r>
    <r>
      <rPr>
        <sz val="10"/>
        <rFont val="Arial"/>
        <family val="2"/>
      </rPr>
      <t xml:space="preserve">:            </t>
    </r>
  </si>
  <si>
    <t>4.3.1</t>
  </si>
  <si>
    <t>Supply and install the following rock filled gabion baskets complete :</t>
  </si>
  <si>
    <t>4.3.1.1</t>
  </si>
  <si>
    <t>4.3.1.2</t>
  </si>
  <si>
    <t>8.2.4 PSDK 3.1.3</t>
  </si>
  <si>
    <t>Geotextile (Type AG 200) placed where ground water seepage occurs:</t>
  </si>
  <si>
    <t>4.4.1</t>
  </si>
  <si>
    <t>8.2.4</t>
  </si>
  <si>
    <t xml:space="preserve">Below gabion mattresses                           </t>
  </si>
  <si>
    <t>8.2.5</t>
  </si>
  <si>
    <t>Pitching</t>
  </si>
  <si>
    <t>4.5.1</t>
  </si>
  <si>
    <t>200mm thick stone pitching around Scour Valve Manhole</t>
  </si>
  <si>
    <t>BEDDING</t>
  </si>
  <si>
    <t>Provision of Bedding from Trench Excavation</t>
  </si>
  <si>
    <t>5.1.1</t>
  </si>
  <si>
    <t>8.2.1 (a)</t>
  </si>
  <si>
    <t>Selected granular material</t>
  </si>
  <si>
    <t>5.1.2</t>
  </si>
  <si>
    <t>8.2.1 (b)</t>
  </si>
  <si>
    <t>Selected fill material</t>
  </si>
  <si>
    <t>Supply only of Bedding by Importation</t>
  </si>
  <si>
    <t>5.2.1</t>
  </si>
  <si>
    <t>8.2.2.1</t>
  </si>
  <si>
    <t xml:space="preserve">From other necessary excavations </t>
  </si>
  <si>
    <t>(Provisional)</t>
  </si>
  <si>
    <t>5.2.1.1</t>
  </si>
  <si>
    <t>8.2.2.1 (a)</t>
  </si>
  <si>
    <t>5.2.1.2</t>
  </si>
  <si>
    <t>8.2.2.1 (b)</t>
  </si>
  <si>
    <t>5.2.2</t>
  </si>
  <si>
    <t>8.2.2.3</t>
  </si>
  <si>
    <t>From Commercial sources</t>
  </si>
  <si>
    <t>5.2.2.1</t>
  </si>
  <si>
    <t>8.2.2.3 (a)</t>
  </si>
  <si>
    <t>5.2.2.2</t>
  </si>
  <si>
    <t>8.2.2.3 (b)</t>
  </si>
  <si>
    <t>8.2.3</t>
  </si>
  <si>
    <t xml:space="preserve">Concrete Bedding Cradle (Provisional) </t>
  </si>
  <si>
    <t>5.3.1</t>
  </si>
  <si>
    <t>15/19 Grade concrete</t>
  </si>
  <si>
    <t>5.4.1</t>
  </si>
  <si>
    <t>SANS 1200 L</t>
  </si>
  <si>
    <t>MEDIUM PRESSURE PIPELINES</t>
  </si>
  <si>
    <t>6.1.1</t>
  </si>
  <si>
    <t>VALVES</t>
  </si>
  <si>
    <t>Valves</t>
  </si>
  <si>
    <t>Extra-over 8.2.1 for the supplying, fixing and Bedding of Valves as indicated below:</t>
  </si>
  <si>
    <t>PSL 3.13.2</t>
  </si>
  <si>
    <t>Air Valves</t>
  </si>
  <si>
    <t>SANS 1200 LB &amp; PS LB</t>
  </si>
  <si>
    <t>8.2.1 &amp; PS LB 3.1</t>
  </si>
  <si>
    <t xml:space="preserve">Remove topsoil in 600mm wide strip to depth of 150mm, stockpile, maintain and reinstate. </t>
  </si>
  <si>
    <t xml:space="preserve">Gravel layer works to District Roads.               </t>
  </si>
  <si>
    <t>Fill material</t>
  </si>
  <si>
    <t>Relocation of existing fences</t>
  </si>
  <si>
    <t>km</t>
  </si>
  <si>
    <r>
      <t>Supply, bed, lay, disinfect, join and test potable water pipelines. All works inclusive in the rate, except where specific items are provided. All activites in accordance with project specifications.</t>
    </r>
    <r>
      <rPr>
        <sz val="10"/>
        <rFont val="Arial"/>
        <family val="2"/>
      </rPr>
      <t>:</t>
    </r>
  </si>
  <si>
    <t>2.1.3</t>
  </si>
  <si>
    <t>2.1.4</t>
  </si>
  <si>
    <t>2.1.4.1</t>
  </si>
  <si>
    <t>2.1.4.2</t>
  </si>
  <si>
    <t>2.1.4.3</t>
  </si>
  <si>
    <t>3.1.1.1.3</t>
  </si>
  <si>
    <t>2 x 1 x 1m with 80 x 100mm galv. mesh</t>
  </si>
  <si>
    <t>3 x 2 x 1m with 80 x 100mm galv. mesh (Reno Mattress)</t>
  </si>
  <si>
    <t>FENCING</t>
  </si>
  <si>
    <t>Fencing</t>
  </si>
  <si>
    <t>No</t>
  </si>
  <si>
    <t>6.1</t>
  </si>
  <si>
    <t xml:space="preserve">8.2.2 </t>
  </si>
  <si>
    <r>
      <t>m</t>
    </r>
    <r>
      <rPr>
        <vertAlign val="superscript"/>
        <sz val="10"/>
        <rFont val="Arial"/>
        <family val="2"/>
      </rPr>
      <t>3</t>
    </r>
  </si>
  <si>
    <t>Provision for the site facilities:</t>
  </si>
  <si>
    <t>a) Facilities for the Engineer</t>
  </si>
  <si>
    <t xml:space="preserve">b) Facilities for the Contractor </t>
  </si>
  <si>
    <t>General reponsibilities and other fixed charge obligations</t>
  </si>
  <si>
    <t>Removal of site establishment on completion</t>
  </si>
  <si>
    <t>Compliance with the OHS Act regulations</t>
  </si>
  <si>
    <t xml:space="preserve">SCHEDULED TIME-RELATED ITEMS </t>
  </si>
  <si>
    <t>Contractual requirements</t>
  </si>
  <si>
    <t>Occupation and maintanance of the site facilities</t>
  </si>
  <si>
    <t>a) Facilities required by the Engineer</t>
  </si>
  <si>
    <t xml:space="preserve">b) Facilities required by the Contractor </t>
  </si>
  <si>
    <t>General responsibilities and other time related abligations</t>
  </si>
  <si>
    <t>Supervision for the duration of the contract</t>
  </si>
  <si>
    <t>8.4</t>
  </si>
  <si>
    <t>PSA3</t>
  </si>
  <si>
    <t>1.1.1</t>
  </si>
  <si>
    <t>1.1.2</t>
  </si>
  <si>
    <t>1.1.3</t>
  </si>
  <si>
    <t>1.1.4</t>
  </si>
  <si>
    <t>1.1.5</t>
  </si>
  <si>
    <t>1.1.6</t>
  </si>
  <si>
    <t>1.1.7</t>
  </si>
  <si>
    <t>1.2.1</t>
  </si>
  <si>
    <t>1.2.2</t>
  </si>
  <si>
    <t>1.2.3</t>
  </si>
  <si>
    <t>1.2.4</t>
  </si>
  <si>
    <t>1.2.5</t>
  </si>
  <si>
    <t>1.2.6</t>
  </si>
  <si>
    <t>1.3.2</t>
  </si>
  <si>
    <t>1.3.3</t>
  </si>
  <si>
    <t>1.3.4</t>
  </si>
  <si>
    <t>Allowance  for Health and Safety Officer</t>
  </si>
  <si>
    <t>1.3.1</t>
  </si>
  <si>
    <t>1.3.5</t>
  </si>
  <si>
    <t>8.1</t>
  </si>
  <si>
    <t>1.3.6</t>
  </si>
  <si>
    <t>10.1.1</t>
  </si>
  <si>
    <t>10.2.1</t>
  </si>
  <si>
    <t>6.2</t>
  </si>
  <si>
    <t>COMMUNITY LIASON OFFICER</t>
  </si>
  <si>
    <t>Exceeding 0,0m but not exceeding 1.5m</t>
  </si>
  <si>
    <t>Excavate in all materials for trenches backfill and dispose of surplus and unsuitable .Rate to include  for all temporary works including triming, shoring and dewatering where necessary:</t>
  </si>
  <si>
    <t>EXCAVATIONS (PIPE TRENCHES)</t>
  </si>
  <si>
    <t>SANS 1200 200 DB</t>
  </si>
  <si>
    <t xml:space="preserve">Exceeding 1,5m but not exceeding </t>
  </si>
  <si>
    <t>2,5m</t>
  </si>
  <si>
    <t>3.1.1.1.4</t>
  </si>
  <si>
    <t xml:space="preserve">Exceeding 2,5m but not exceeding </t>
  </si>
  <si>
    <t>3,5m</t>
  </si>
  <si>
    <t>Extra over item for 3.1.1.1.1 to 3.1.1.1.4  for Excavation in :</t>
  </si>
  <si>
    <t>2) Hard Rock( Blasting)</t>
  </si>
  <si>
    <t>1) Intermidiate Material</t>
  </si>
  <si>
    <t>3) Hard rock excavation  near residential  buildings (Mounted Hydraualic breaker where directed by the Engineer</t>
  </si>
  <si>
    <t>Extra over items 3.1.1.1.1 to 3.1.1.1.4 for diverting stream flow and excavation through river crossing at the following Stake Value(s):</t>
  </si>
  <si>
    <t xml:space="preserve">CONCRE ENCASEMENT </t>
  </si>
  <si>
    <r>
      <t>Pipe encasement in Grade 25/19 concrete, including for all formwork and reinforcement(100kg steel per m</t>
    </r>
    <r>
      <rPr>
        <vertAlign val="superscript"/>
        <sz val="10"/>
        <rFont val="Arial"/>
        <family val="2"/>
      </rPr>
      <t xml:space="preserve">3  </t>
    </r>
    <r>
      <rPr>
        <sz val="10"/>
        <rFont val="Arial"/>
        <family val="2"/>
      </rPr>
      <t>concrete ) for water crossings</t>
    </r>
  </si>
  <si>
    <t xml:space="preserve">PIPE FITTINGS </t>
  </si>
  <si>
    <t>PUMP HOUSE (SMALL WORKS)</t>
  </si>
  <si>
    <t>7.1</t>
  </si>
  <si>
    <t>7.1.1</t>
  </si>
  <si>
    <t>7.1.2</t>
  </si>
  <si>
    <t>10.1</t>
  </si>
  <si>
    <t>10.2</t>
  </si>
  <si>
    <t>TOTAL AMOUNT</t>
  </si>
  <si>
    <t>ITEM NO</t>
  </si>
  <si>
    <t>BILLED QTY</t>
  </si>
  <si>
    <t>BILLED AMOUNT</t>
  </si>
  <si>
    <t>PREVIOUS QTY</t>
  </si>
  <si>
    <t>CURRENT QTY</t>
  </si>
  <si>
    <t>TOTAL QTY</t>
  </si>
  <si>
    <t>PREVIOUS AMOUNT</t>
  </si>
  <si>
    <t>CURRENT AMOUNT</t>
  </si>
  <si>
    <t>PROVISIONAL SUMS</t>
  </si>
  <si>
    <t>1.3.7</t>
  </si>
  <si>
    <t>1.3.8</t>
  </si>
  <si>
    <t>1.3.9</t>
  </si>
  <si>
    <t>1.3.10</t>
  </si>
  <si>
    <t>Percetange adjustment  to Engineer's Site Representitives above.</t>
  </si>
  <si>
    <t>5.2</t>
  </si>
  <si>
    <t>5.3</t>
  </si>
  <si>
    <t>5.4</t>
  </si>
  <si>
    <t>6.1.1.1</t>
  </si>
  <si>
    <t>6.1.1.2</t>
  </si>
  <si>
    <t>HDPE Pipes</t>
  </si>
  <si>
    <t>6.2.1</t>
  </si>
  <si>
    <t>6.2.2</t>
  </si>
  <si>
    <t>6.2.4</t>
  </si>
  <si>
    <t>6.4</t>
  </si>
  <si>
    <t>6.4.1</t>
  </si>
  <si>
    <t>6.5</t>
  </si>
  <si>
    <t>6.5.1</t>
  </si>
  <si>
    <t>6.5.2</t>
  </si>
  <si>
    <t>6.5.3</t>
  </si>
  <si>
    <t>6.5.4</t>
  </si>
  <si>
    <t>6.6</t>
  </si>
  <si>
    <t>ROUTE MARKERS</t>
  </si>
  <si>
    <t>6.6.1</t>
  </si>
  <si>
    <t>Supply and install route markers along the pipeline route. Rate to include for all excavations, concrete, reinforced concrete route marker and backfill.</t>
  </si>
  <si>
    <t>10.1.2</t>
  </si>
  <si>
    <t>10.2.2</t>
  </si>
  <si>
    <t>10.3</t>
  </si>
  <si>
    <t>Scour Valves</t>
  </si>
  <si>
    <t>10.3.1</t>
  </si>
  <si>
    <t>10.3.1.1</t>
  </si>
  <si>
    <t>STANDPIPES</t>
  </si>
  <si>
    <t>11.1</t>
  </si>
  <si>
    <t>12.1.1</t>
  </si>
  <si>
    <t>Isolation Valves</t>
  </si>
  <si>
    <t>Supply and install scour valves as directed by the Engineer. Rate to include for all excavations, adaptors , isolation valves, lockable precast ring chamber, cast iron lid, complete, for the following pipe diameters :</t>
  </si>
  <si>
    <t>Supply and install air valve as directed by the Engineer. Rate to include for all excavations, adaptors, reducers, nipples, 25mm air valves,  lockable precast ring chamber, cast iron lid, complete, for the following pipe diameters :</t>
  </si>
  <si>
    <t>6.7</t>
  </si>
  <si>
    <t>6.7.1</t>
  </si>
  <si>
    <t>6.6.2</t>
  </si>
  <si>
    <t>50mm dia. Class 10</t>
  </si>
  <si>
    <t>8.1.1</t>
  </si>
  <si>
    <t>8.3.5</t>
  </si>
  <si>
    <t>8.3.6</t>
  </si>
  <si>
    <t>8.4.4</t>
  </si>
  <si>
    <t>8.5.1</t>
  </si>
  <si>
    <t>8.5.3</t>
  </si>
  <si>
    <t>8.5.5</t>
  </si>
  <si>
    <t>EQUIPPING</t>
  </si>
  <si>
    <t>PUMP INSTALLATION</t>
  </si>
  <si>
    <t>9.1.1</t>
  </si>
  <si>
    <t>6.1.1.3</t>
  </si>
  <si>
    <t>110mm dia. Class 12</t>
  </si>
  <si>
    <t>6.2.6</t>
  </si>
  <si>
    <t>Supply and install standpipe complete including HDPE saddle, 40mm HDPe pipe(20m), tap and galvanised riser pipe, concrete work including shuttering, elbows, nipples, Stop Valve etc.</t>
  </si>
  <si>
    <t>3.1.1.1.5</t>
  </si>
  <si>
    <t>63mm dia. Class 10</t>
  </si>
  <si>
    <t>PSDB 8.2.4</t>
  </si>
  <si>
    <t>Shore trench opposite structure or service (Provisional)</t>
  </si>
  <si>
    <t>Existing Services that Intersect or Adjoin a Pipe trench</t>
  </si>
  <si>
    <t>8.3.5 (a)</t>
  </si>
  <si>
    <t>Services that intersect a trench:</t>
  </si>
  <si>
    <t>Concrete Pipe up to 1000mm dia.</t>
  </si>
  <si>
    <t xml:space="preserve">Water/Sewer pipe up to </t>
  </si>
  <si>
    <t xml:space="preserve">450mm ND </t>
  </si>
  <si>
    <t>Telkom U/G cables</t>
  </si>
  <si>
    <t>Telkom O/H Cables</t>
  </si>
  <si>
    <t>Eskom U/G cables</t>
  </si>
  <si>
    <t>Eskom O/H Cables</t>
  </si>
  <si>
    <t>Neotel Cables</t>
  </si>
  <si>
    <t>Service connections crossing pipe</t>
  </si>
  <si>
    <t>trench - Water</t>
  </si>
  <si>
    <t xml:space="preserve">Service connections crossing pipe </t>
  </si>
  <si>
    <t>trench - Electricity</t>
  </si>
  <si>
    <t>trench - Sewer</t>
  </si>
  <si>
    <t>trench - Other</t>
  </si>
  <si>
    <t>8.3.5 (b)</t>
  </si>
  <si>
    <t>Services that adjoin a trench</t>
  </si>
  <si>
    <t>Finishing</t>
  </si>
  <si>
    <t>PSDB 8.3.8</t>
  </si>
  <si>
    <t>Reinstate existing gravel layer works from stockpile :</t>
  </si>
  <si>
    <t xml:space="preserve">Gravel layer works to footway and driveways.               </t>
  </si>
  <si>
    <t xml:space="preserve">Unstablised gravel and crushed stone layer works  to roads.           </t>
  </si>
  <si>
    <t xml:space="preserve">Stabilised gravel layer works to roads (Provisional).          </t>
  </si>
  <si>
    <t>PSDB 8.3.11</t>
  </si>
  <si>
    <t>Reinstate new gravel layer works from commercial sources :</t>
  </si>
  <si>
    <t>PSDB 8.3.12</t>
  </si>
  <si>
    <t>Reinstate new concrete surfaces(25mpa)  (Provisional).</t>
  </si>
  <si>
    <t>PSDB 8.3.10</t>
  </si>
  <si>
    <t>Reinstate existing precast concrete sidewalk pavers from stockpile.</t>
  </si>
  <si>
    <t>Selected Natural Gravel Subgrade (G7 quality material), from contractor's source compacted to 93 % Mod AASHTO Density</t>
  </si>
  <si>
    <t>From Commercial Source</t>
  </si>
  <si>
    <t>From Stockpile (Provisional)</t>
  </si>
  <si>
    <t>SANS 1200 ME</t>
  </si>
  <si>
    <t>SUBBASE</t>
  </si>
  <si>
    <t>Construct selected natural subbase from commercial source, (G5 quality material), compacted to 95% Mod AASHTO density</t>
  </si>
  <si>
    <t>150mm thick for Asphalt Roads</t>
  </si>
  <si>
    <t>Construct selected natural subbase from commercial source, (G6 quality material), compacted to 95% Mod AASHTO density</t>
  </si>
  <si>
    <t>SANS 1200 MF</t>
  </si>
  <si>
    <t>BASE</t>
  </si>
  <si>
    <t>Construct base with material from commercial sources</t>
  </si>
  <si>
    <t>Graded crushed stone</t>
  </si>
  <si>
    <t>Construct 26.5mm graded crushed stone base with material from commercial source, (G2 quality material to TRH4 compliance) compacted to 100% Mod AASHTO Density:</t>
  </si>
  <si>
    <t>SANS 1200 MH</t>
  </si>
  <si>
    <t>ASPHALT</t>
  </si>
  <si>
    <t>Prime Coat: Prime coat using MC 30 bitumen (or similar approved) at 0.7 Litres/m²</t>
  </si>
  <si>
    <t>Carriageway</t>
  </si>
  <si>
    <t>Variariations in quantities of prime:</t>
  </si>
  <si>
    <t>MC 30</t>
  </si>
  <si>
    <t>litre</t>
  </si>
  <si>
    <t>Tack Coat:</t>
  </si>
  <si>
    <t>Spray surface using 30% stable grade emulsion at 0.3 litres/m²</t>
  </si>
  <si>
    <t>PSMH 8.5.4</t>
  </si>
  <si>
    <t>Asphalt Surfacing</t>
  </si>
  <si>
    <t>Continuously medium graded asphalt using 35/50 Pen. Grade bitumen:</t>
  </si>
  <si>
    <t>30mm to roads</t>
  </si>
  <si>
    <t>PSDB 5.9.4</t>
  </si>
  <si>
    <t>Reinstate bitumen driveways, footways and kerbs</t>
  </si>
  <si>
    <t>Reinstate paved (brick) driveways, footways and kerbs</t>
  </si>
  <si>
    <t>Reinstate paved (cobbles) driveways, footways and kerbs</t>
  </si>
  <si>
    <t>SANS 1200 MK</t>
  </si>
  <si>
    <t>CONCRETE KERBING AND CHANELLING</t>
  </si>
  <si>
    <t xml:space="preserve">All precast concrete kerb.                       </t>
  </si>
  <si>
    <t xml:space="preserve">All precast concrete kerb and channel (Provisional Quantity). </t>
  </si>
  <si>
    <t>Concrete chute to stormwater inlet (Provisional Quantity).</t>
  </si>
  <si>
    <t xml:space="preserve">All asphalt kerb. </t>
  </si>
  <si>
    <t>SANS 1200 MM</t>
  </si>
  <si>
    <t>ANCILLARY ROADWORKS</t>
  </si>
  <si>
    <t>Scheduled items for Road Markings</t>
  </si>
  <si>
    <t>Retro- reflective road marking paint applied at nominal rate of 0.42l/m² (including glass beads, setting out and pre-marking for characters, symbols &amp; traffic islands) :</t>
  </si>
  <si>
    <t>White lines (broken or unbroken, width 100mm, Provisional)</t>
  </si>
  <si>
    <t>White lines (broken or unbroken, width 200mm, Provisional)</t>
  </si>
  <si>
    <t>White lines (broken or unbroken, width 300mm, Provisional)</t>
  </si>
  <si>
    <t>White characters and symbols</t>
  </si>
  <si>
    <t>Yellow characters and symbols (Provisional)</t>
  </si>
  <si>
    <t>Traffic island markings (Provisonal)</t>
  </si>
  <si>
    <t>Setting out and Pre-marking of lines (excluding traffic island markings, characters and symbols)</t>
  </si>
  <si>
    <t>Road Studs</t>
  </si>
  <si>
    <t xml:space="preserve">Water/Sewer pipe up to 450mm ND </t>
  </si>
  <si>
    <t>PS 26</t>
  </si>
  <si>
    <t>As-built survey</t>
  </si>
  <si>
    <t>PSL 8.2.18</t>
  </si>
  <si>
    <t>Testing and Disinfecting of Pipeline</t>
  </si>
  <si>
    <t xml:space="preserve"> Total Carried Forward</t>
  </si>
  <si>
    <t xml:space="preserve"> Brought Forward</t>
  </si>
  <si>
    <t>9.1</t>
  </si>
  <si>
    <t>75mm dia. Class 12</t>
  </si>
  <si>
    <t>75mm dia.</t>
  </si>
  <si>
    <t>90mm dia.</t>
  </si>
  <si>
    <t>Erosion berms as per drawing STD 26</t>
  </si>
  <si>
    <t>90mm dia. Class 12</t>
  </si>
  <si>
    <t>90mm dia. Class 16</t>
  </si>
  <si>
    <t>Supply and Install pump as per specifications</t>
  </si>
  <si>
    <t xml:space="preserve">a) LW systems Break pressure tanks model 04LW10 (or similar approved) </t>
  </si>
  <si>
    <t>(i) 25 mm Ø ND, PN 16</t>
  </si>
  <si>
    <t>(ii) 50 mm Ø ND, PN 16</t>
  </si>
  <si>
    <t>(i) 75 mm Ø ND, PN 16</t>
  </si>
  <si>
    <t>(ii) 90 mm Ø ND, PN 16</t>
  </si>
  <si>
    <t>(iii) 110 mm Ø ND, PN 16</t>
  </si>
  <si>
    <t>mPVC Pipes</t>
  </si>
  <si>
    <t>50mm dia. Class 12</t>
  </si>
  <si>
    <t>63mm dia. Class 12</t>
  </si>
  <si>
    <t>Supply and install iSOLATION valves as directed by the Engineer. Rate to include for all excavations, adaptors, equal tee, reducers, isolation valve, lockable precast ring chamber, cast iron lid, complete, for the following pipe diameters :</t>
  </si>
  <si>
    <t>BENDS : M-PVC</t>
  </si>
  <si>
    <t xml:space="preserve">Bend 11.25⁰ </t>
  </si>
  <si>
    <t xml:space="preserve">Bend 22.5⁰ </t>
  </si>
  <si>
    <t xml:space="preserve">Bend 45⁰ </t>
  </si>
  <si>
    <t xml:space="preserve">Bend 90⁰ </t>
  </si>
  <si>
    <t xml:space="preserve">90 mm Dia </t>
  </si>
  <si>
    <t xml:space="preserve">110 mm Dia </t>
  </si>
  <si>
    <t>110mm dia.</t>
  </si>
  <si>
    <t>75mm Dia x 50mm Dia</t>
  </si>
  <si>
    <t>75mm Dia x 63mm Dia</t>
  </si>
  <si>
    <t>90mm Dia x 50mm Dia</t>
  </si>
  <si>
    <t>90mm Dia x 63mm Dia</t>
  </si>
  <si>
    <t>90mm Dia x 75mm Dia</t>
  </si>
  <si>
    <t>110mm Dia x 50mm Dia</t>
  </si>
  <si>
    <t>110mm Dia x 63mm Dia</t>
  </si>
  <si>
    <t>110mm Dia x 75mm Dia</t>
  </si>
  <si>
    <t>110mm Dia x 90mm Dia</t>
  </si>
  <si>
    <t>Supply and install all HDPe pipes,couplings,elbows and reducers</t>
  </si>
  <si>
    <t>160mm dia. Class 12</t>
  </si>
  <si>
    <t>SABS 1200 LG</t>
  </si>
  <si>
    <t>PIPE JACKING</t>
  </si>
  <si>
    <t>160mm dia.</t>
  </si>
  <si>
    <t>160mm Dia x 50mm Dia</t>
  </si>
  <si>
    <t>160mm Dia x 63mm Dia</t>
  </si>
  <si>
    <t>160mm Dia x 75mm Dia</t>
  </si>
  <si>
    <t>160mm Dia x 90mm Dia</t>
  </si>
  <si>
    <t>160mm Dia x 110mm Dia</t>
  </si>
  <si>
    <t xml:space="preserve">160 mm Dia </t>
  </si>
  <si>
    <t>63mm Dia x 50mm Dia</t>
  </si>
  <si>
    <t>REDUCER  :HDPE</t>
  </si>
  <si>
    <t>EQUAL TEES :HDPe</t>
  </si>
  <si>
    <t>50mm dia.</t>
  </si>
  <si>
    <t>63mm dia.</t>
  </si>
  <si>
    <t>13</t>
  </si>
  <si>
    <t>13.1</t>
  </si>
  <si>
    <t>14</t>
  </si>
  <si>
    <t>14.1</t>
  </si>
  <si>
    <t>14.2</t>
  </si>
  <si>
    <t xml:space="preserve">Supply and erect a 13Kl  steel reservoir complete. Rate to include for all excavations, concrete bases, inlet and outlet pipes, overflow pipe, access lid,  etc. </t>
  </si>
  <si>
    <t>SECTION15 : RAW WATER STORAGE TANK</t>
  </si>
  <si>
    <t>ELEVATED TANK</t>
  </si>
  <si>
    <t>15</t>
  </si>
  <si>
    <t>15.1</t>
  </si>
  <si>
    <t>1.2.7</t>
  </si>
  <si>
    <t>Nameboards (1 No.)</t>
  </si>
  <si>
    <t>1.2.8</t>
  </si>
  <si>
    <t>Dealing with water (Subclause 5.5)</t>
  </si>
  <si>
    <t>LW Systems Break pressure tanks (or similar approved) complete as shown on drawing No. ZCE063/FT/WA/C5-318:</t>
  </si>
  <si>
    <t>Up to and including 250mm ND for total trench depth:</t>
  </si>
  <si>
    <t>160mm dia. Class 16</t>
  </si>
  <si>
    <t>160mm dia. Class 20</t>
  </si>
  <si>
    <t>50mm dia. Class 16</t>
  </si>
  <si>
    <t>6.2.3</t>
  </si>
  <si>
    <t>6.2.5</t>
  </si>
  <si>
    <t>63mm dia. Class 16</t>
  </si>
  <si>
    <t>uPVC Pipes</t>
  </si>
  <si>
    <t>6.3.1</t>
  </si>
  <si>
    <t>75mm dia. Class 9</t>
  </si>
  <si>
    <t>75mm dia. Class 16</t>
  </si>
  <si>
    <t>90mm dia. Class 9</t>
  </si>
  <si>
    <t>6.3.2</t>
  </si>
  <si>
    <t>6.3.3</t>
  </si>
  <si>
    <t>6.3.4</t>
  </si>
  <si>
    <t>6.3.5</t>
  </si>
  <si>
    <t>6.3.6</t>
  </si>
  <si>
    <t>110mm dia. Class 9</t>
  </si>
  <si>
    <t>110mm dia. Class 16</t>
  </si>
  <si>
    <t>160mm dia. Class 9</t>
  </si>
  <si>
    <t>200mm dia. Class 9</t>
  </si>
  <si>
    <t>200mm dia. Class 12</t>
  </si>
  <si>
    <t>200mm dia. Class 16</t>
  </si>
  <si>
    <t>250mm dia. Class 9</t>
  </si>
  <si>
    <t>250mm dia. Class 12</t>
  </si>
  <si>
    <t>250mm dia. Class 16</t>
  </si>
  <si>
    <t>1) Non return Valve Assembly for 150mm steel pipe (all fittings, especials and flange drillings)</t>
  </si>
  <si>
    <t>EQUAL TEES :U-PVC</t>
  </si>
  <si>
    <t>REDUCER  :U-PVC</t>
  </si>
  <si>
    <t>8.1.2</t>
  </si>
  <si>
    <t>(ii) 160 mm Ø ND</t>
  </si>
  <si>
    <t>(ii) 80 mm Ø ND, PN 16</t>
  </si>
  <si>
    <t>(iii) 160 mm Ø ND, PN 16</t>
  </si>
  <si>
    <t>CHLORINATION</t>
  </si>
  <si>
    <t>Instalation of Chlorine unit</t>
  </si>
  <si>
    <t xml:space="preserve">Supply and Construct HDPE pipes, excavations and all other works. No.1 road crossing to be constructed </t>
  </si>
  <si>
    <t>Chlorine unit for the station supplied can handle 36 000lt per hour flow</t>
  </si>
  <si>
    <t>7.1.3</t>
  </si>
  <si>
    <t>Supply and install double leaf vehicle gates - Swing (4m wide)</t>
  </si>
  <si>
    <t>Security fence constructed of 2.1m CLEARVU INVISIBLE WALL Panels including posts, Ripper Concertina Coil 450mm - Galv, Straining Wire and Anti-Burrow</t>
  </si>
  <si>
    <t>GUARDHOUSE</t>
  </si>
  <si>
    <t>Employment of CLO for the duration of the Contract (8500 pm plus R500 pm cellphone allowance)</t>
  </si>
  <si>
    <t>Allowance for the Engineers site Personnel for the duration of the Contract</t>
  </si>
  <si>
    <t>Employent of PSC for the duration of
the contract (5No at R500 pm each)</t>
  </si>
  <si>
    <t>Contractors markup on the above (1.3.1 and 1.3.2)</t>
  </si>
  <si>
    <t>1.3.11</t>
  </si>
  <si>
    <t>8.1.3</t>
  </si>
  <si>
    <t>Construct and complete pump house, including all Civil and any other works, the pump house should be constructed as per the drawings (excluding door)</t>
  </si>
  <si>
    <t>Supply and install 914 x 2134 type B transformer door</t>
  </si>
  <si>
    <t>Provision of a vehicle for Engineer for the Duration of Contract</t>
  </si>
  <si>
    <t>Contractors markup on the above (1.3.4)</t>
  </si>
  <si>
    <t>AMOUNT</t>
  </si>
  <si>
    <t>Supply and install single leaf Pedestrian gate - Swing (2m wide)</t>
  </si>
  <si>
    <t>Construct and complete  400KVA 3 Phase Silent Diesel Generator  incl. ATS (GKB-440) or similar approved, including all Civil and any other works, should be constructed as per the drawings</t>
  </si>
  <si>
    <t>Overheads, charges &amp; profit on above provisional sum</t>
  </si>
  <si>
    <t>Additional External full-time SACPCMP registered Construction Health and Safety Officer supervision for the duration of the contract</t>
  </si>
  <si>
    <t>Additional Allowance for Social Facilitation (ISD) services for the duration of the contract</t>
  </si>
  <si>
    <t>Additional Allowance for ECO for the duration of the contract</t>
  </si>
  <si>
    <t>1.3.12</t>
  </si>
  <si>
    <t>1.3.13</t>
  </si>
  <si>
    <t>1.3.14</t>
  </si>
  <si>
    <t>1.3.15</t>
  </si>
  <si>
    <t>1.3.16</t>
  </si>
  <si>
    <t>1.3.17</t>
  </si>
  <si>
    <t>NOTE: THE USE OF THIS SPREADSHEET IS AT YOUR OWN RISK. IT IS THE RESPONSIBILITY OF EACH AND EVERY INDIVIDUAL OR TENDERER TO ENSURE THAT THE QUANTITIES ARE AS PER THE BILL OF QUANTITIES ISSUED AND THAT THE CALCULATIONS ARE CORRECT. THE CLIENT ACCEPTS NO RESPONIBILITY OF THE USE OF THIS SPREADSHEET</t>
  </si>
  <si>
    <t>Construct of new security guard-house with Solar for Lighting at the borehole pumpstation entrance. The tendered rate shall be inclusive of all earthworks, Aluminium Gutters and all relevant tests required, components as reflected in the detail drawing. All materials and workmanship to conform to specifications. Provision of a Water Tank (10 000 L) complete with Valves, Stand with Anchor Wires and a Double Pit VIP Toilet. Construction of guardhouse as per DWG: 1704 - 01 - 400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</si>
</sst>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164" formatCode="_ &quot;R&quot;\ * #,##0.00_ ;_ &quot;R&quot;\ * \-#,##0.00_ ;_ &quot;R&quot;\ * &quot;-&quot;??_ ;_ @_ "/>
    <numFmt numFmtId="165" formatCode="_ * #,##0.00_ ;_ * \-#,##0.00_ ;_ * &quot;-&quot;??_ ;_ @_ "/>
    <numFmt numFmtId="166" formatCode="_ * #,##0_ ;_ * \-#,##0_ ;_ * &quot;-&quot;??_ ;_ @_ "/>
    <numFmt numFmtId="167" formatCode="&quot;R&quot;\ #,##0"/>
    <numFmt numFmtId="168" formatCode="&quot;R&quot;\ #,##0.00"/>
    <numFmt numFmtId="169" formatCode="&quot;R&quot;#,##0.00"/>
    <numFmt numFmtId="170" formatCode="[$R-434]\ #,##0.00"/>
    <numFmt numFmtId="171" formatCode="&quot;R&quot;#,##0.00;[Red]&quot;R&quot;#,##0.00"/>
    <numFmt numFmtId="172" formatCode="#,##0.0"/>
  </numFmts>
  <fonts count="25" x14ac:knownFonts="1">
    <font>
      <sz val="11"/>
      <color theme="1"/>
      <name val="Calibri"/>
      <family val="2"/>
      <scheme val="minor"/>
    </font>
    <font>
      <sz val="10"/>
      <name val="Arial"/>
      <family val="2"/>
    </font>
    <font>
      <b/>
      <sz val="10"/>
      <name val="Arial"/>
      <family val="2"/>
    </font>
    <font>
      <b/>
      <u/>
      <sz val="10"/>
      <name val="Arial"/>
      <family val="2"/>
    </font>
    <font>
      <sz val="10"/>
      <color rgb="FFFF0000"/>
      <name val="Arial"/>
      <family val="2"/>
    </font>
    <font>
      <u/>
      <sz val="10"/>
      <name val="Arial"/>
      <family val="2"/>
    </font>
    <font>
      <sz val="3"/>
      <name val="Arial"/>
      <family val="2"/>
    </font>
    <font>
      <sz val="1"/>
      <name val="Arial"/>
      <family val="2"/>
    </font>
    <font>
      <sz val="11"/>
      <color theme="1"/>
      <name val="Calibri"/>
      <family val="2"/>
      <scheme val="minor"/>
    </font>
    <font>
      <sz val="11"/>
      <color rgb="FF006100"/>
      <name val="Calibri"/>
      <family val="2"/>
      <scheme val="minor"/>
    </font>
    <font>
      <b/>
      <u/>
      <sz val="10"/>
      <color theme="1"/>
      <name val="Arial"/>
      <family val="2"/>
    </font>
    <font>
      <sz val="10"/>
      <color theme="1"/>
      <name val="Arial"/>
      <family val="2"/>
    </font>
    <font>
      <b/>
      <sz val="10"/>
      <color theme="1"/>
      <name val="Arial"/>
      <family val="2"/>
    </font>
    <font>
      <u/>
      <sz val="10"/>
      <color theme="1"/>
      <name val="Arial"/>
      <family val="2"/>
    </font>
    <font>
      <vertAlign val="superscript"/>
      <sz val="10"/>
      <name val="Arial"/>
      <family val="2"/>
    </font>
    <font>
      <b/>
      <sz val="11"/>
      <color theme="1"/>
      <name val="Calibri"/>
      <family val="2"/>
      <scheme val="minor"/>
    </font>
    <font>
      <sz val="1"/>
      <color rgb="FFFF0000"/>
      <name val="Arial"/>
      <family val="2"/>
    </font>
    <font>
      <b/>
      <sz val="10"/>
      <color rgb="FFFF0000"/>
      <name val="Arial"/>
      <family val="2"/>
    </font>
    <font>
      <sz val="9"/>
      <color theme="1"/>
      <name val="Arial"/>
      <family val="2"/>
    </font>
    <font>
      <b/>
      <sz val="9"/>
      <color theme="1"/>
      <name val="Arial"/>
      <family val="2"/>
    </font>
    <font>
      <b/>
      <sz val="11"/>
      <color theme="1"/>
      <name val="Arial"/>
      <family val="2"/>
    </font>
    <font>
      <sz val="11"/>
      <color theme="1"/>
      <name val="Arial"/>
      <family val="2"/>
    </font>
    <font>
      <sz val="11"/>
      <name val="Arial"/>
      <family val="2"/>
    </font>
    <font>
      <sz val="8"/>
      <color theme="1"/>
      <name val="Arial"/>
      <family val="2"/>
    </font>
    <font>
      <b/>
      <sz val="18"/>
      <color rgb="FFFF0000"/>
      <name val="Arial"/>
      <family val="2"/>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s>
  <borders count="32">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indexed="64"/>
      </right>
      <top/>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s>
  <cellStyleXfs count="18">
    <xf numFmtId="0" fontId="0" fillId="0" borderId="0"/>
    <xf numFmtId="0" fontId="1" fillId="0" borderId="0"/>
    <xf numFmtId="165" fontId="1" fillId="0" borderId="0" applyFont="0" applyFill="0" applyBorder="0" applyAlignment="0" applyProtection="0"/>
    <xf numFmtId="0" fontId="9" fillId="2" borderId="0" applyNumberFormat="0" applyBorder="0" applyAlignment="0" applyProtection="0"/>
    <xf numFmtId="0" fontId="8" fillId="0" borderId="0"/>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165" fontId="8" fillId="0" borderId="0" applyFont="0" applyFill="0" applyBorder="0" applyAlignment="0" applyProtection="0"/>
    <xf numFmtId="9" fontId="8"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0" fontId="18" fillId="0" borderId="0"/>
  </cellStyleXfs>
  <cellXfs count="398">
    <xf numFmtId="0" fontId="0" fillId="0" borderId="0" xfId="0"/>
    <xf numFmtId="0" fontId="1" fillId="0" borderId="2" xfId="1" applyBorder="1" applyAlignment="1">
      <alignment vertical="center" wrapText="1"/>
    </xf>
    <xf numFmtId="0" fontId="1" fillId="0" borderId="2" xfId="1" applyBorder="1" applyAlignment="1">
      <alignment horizontal="center" vertical="center" wrapText="1"/>
    </xf>
    <xf numFmtId="0" fontId="1" fillId="0" borderId="2" xfId="1" applyBorder="1" applyAlignment="1">
      <alignment horizontal="left" vertical="center" wrapText="1"/>
    </xf>
    <xf numFmtId="0" fontId="1" fillId="0" borderId="2" xfId="0" applyFont="1" applyBorder="1" applyAlignment="1">
      <alignment horizontal="left" vertical="top" wrapText="1"/>
    </xf>
    <xf numFmtId="0" fontId="1" fillId="0" borderId="0" xfId="0" applyFont="1" applyAlignment="1">
      <alignment vertical="top"/>
    </xf>
    <xf numFmtId="0" fontId="6" fillId="0" borderId="0" xfId="0" applyFont="1" applyAlignment="1">
      <alignment vertical="top"/>
    </xf>
    <xf numFmtId="0" fontId="1" fillId="0" borderId="3" xfId="1" applyBorder="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0" fontId="7" fillId="0" borderId="0" xfId="0" applyFont="1" applyAlignment="1">
      <alignment vertical="top"/>
    </xf>
    <xf numFmtId="0" fontId="6" fillId="0" borderId="0" xfId="0" applyFont="1" applyAlignment="1">
      <alignment vertical="top" wrapText="1"/>
    </xf>
    <xf numFmtId="0" fontId="7" fillId="0" borderId="0" xfId="0" applyFont="1" applyAlignment="1">
      <alignment vertical="center"/>
    </xf>
    <xf numFmtId="0" fontId="1" fillId="0" borderId="0" xfId="0" applyFont="1" applyAlignment="1">
      <alignment vertical="center"/>
    </xf>
    <xf numFmtId="0" fontId="11" fillId="0" borderId="2" xfId="0" applyFont="1" applyBorder="1" applyAlignment="1">
      <alignment horizontal="left" vertical="top" wrapText="1"/>
    </xf>
    <xf numFmtId="0" fontId="13" fillId="0" borderId="2" xfId="0" applyFont="1" applyBorder="1" applyAlignment="1">
      <alignment horizontal="left" vertical="top" wrapText="1"/>
    </xf>
    <xf numFmtId="0" fontId="1" fillId="0" borderId="2" xfId="0" applyFont="1" applyBorder="1" applyAlignment="1">
      <alignment horizontal="left" vertical="top"/>
    </xf>
    <xf numFmtId="0" fontId="1" fillId="0" borderId="2" xfId="3" applyFont="1" applyFill="1" applyBorder="1" applyAlignment="1">
      <alignment horizontal="left" vertical="top" wrapText="1"/>
    </xf>
    <xf numFmtId="0" fontId="2" fillId="0" borderId="2" xfId="4" applyFont="1" applyBorder="1" applyAlignment="1">
      <alignment horizontal="left" vertical="center" wrapText="1"/>
    </xf>
    <xf numFmtId="0" fontId="1" fillId="0" borderId="2" xfId="4" applyFont="1" applyBorder="1" applyAlignment="1">
      <alignment horizontal="left" vertical="center" wrapText="1"/>
    </xf>
    <xf numFmtId="0" fontId="5" fillId="0" borderId="2" xfId="4" applyFont="1" applyBorder="1" applyAlignment="1">
      <alignment horizontal="left" vertical="center" wrapText="1"/>
    </xf>
    <xf numFmtId="0" fontId="5" fillId="0" borderId="2" xfId="6" applyFont="1" applyBorder="1" applyAlignment="1">
      <alignment vertical="center" wrapText="1"/>
    </xf>
    <xf numFmtId="0" fontId="1" fillId="0" borderId="2" xfId="6" applyBorder="1" applyAlignment="1">
      <alignment horizontal="left" vertical="center" wrapText="1"/>
    </xf>
    <xf numFmtId="0" fontId="1" fillId="0" borderId="2" xfId="7" applyBorder="1" applyAlignment="1">
      <alignment horizontal="left" vertical="top"/>
    </xf>
    <xf numFmtId="0" fontId="1" fillId="0" borderId="2" xfId="8" applyBorder="1" applyAlignment="1">
      <alignment horizontal="left" vertical="center" wrapText="1"/>
    </xf>
    <xf numFmtId="0" fontId="11" fillId="0" borderId="2" xfId="0" applyFont="1" applyBorder="1" applyAlignment="1">
      <alignment horizontal="center" vertical="top" wrapText="1"/>
    </xf>
    <xf numFmtId="0" fontId="1" fillId="0" borderId="2" xfId="4" applyFont="1" applyBorder="1" applyAlignment="1">
      <alignment horizontal="left" vertical="top" wrapText="1"/>
    </xf>
    <xf numFmtId="0" fontId="2" fillId="0" borderId="2" xfId="0" applyFont="1" applyBorder="1" applyAlignment="1">
      <alignment horizontal="left" vertical="top" wrapText="1"/>
    </xf>
    <xf numFmtId="0" fontId="2" fillId="0" borderId="2" xfId="4" applyFont="1" applyBorder="1" applyAlignment="1">
      <alignment horizontal="left" vertical="top" wrapText="1"/>
    </xf>
    <xf numFmtId="0" fontId="5" fillId="0" borderId="2" xfId="7" applyFont="1" applyBorder="1" applyAlignment="1">
      <alignment horizontal="left" vertical="top" wrapText="1"/>
    </xf>
    <xf numFmtId="0" fontId="1" fillId="0" borderId="0" xfId="0" applyFont="1" applyAlignment="1">
      <alignment vertical="top" wrapText="1"/>
    </xf>
    <xf numFmtId="0" fontId="11" fillId="0" borderId="2" xfId="0" applyFont="1" applyBorder="1" applyAlignment="1">
      <alignment horizontal="center" vertical="center" wrapText="1"/>
    </xf>
    <xf numFmtId="0" fontId="1" fillId="0" borderId="3" xfId="0" applyFont="1" applyBorder="1" applyAlignment="1">
      <alignment horizontal="left" vertical="top"/>
    </xf>
    <xf numFmtId="0" fontId="11" fillId="3" borderId="2" xfId="0" applyFont="1" applyFill="1" applyBorder="1" applyAlignment="1">
      <alignment horizontal="left" vertical="top" wrapText="1"/>
    </xf>
    <xf numFmtId="0" fontId="13" fillId="3" borderId="2" xfId="0" applyFont="1" applyFill="1" applyBorder="1" applyAlignment="1">
      <alignment horizontal="left" vertical="top" wrapText="1"/>
    </xf>
    <xf numFmtId="0" fontId="11" fillId="3" borderId="2" xfId="0" applyFont="1" applyFill="1" applyBorder="1" applyAlignment="1">
      <alignment horizontal="center" vertical="top" wrapText="1"/>
    </xf>
    <xf numFmtId="0" fontId="1" fillId="0" borderId="2" xfId="3" applyFont="1" applyFill="1" applyBorder="1" applyAlignment="1">
      <alignment horizontal="left" vertical="top" wrapText="1" indent="1"/>
    </xf>
    <xf numFmtId="0" fontId="2" fillId="3" borderId="2" xfId="4" applyFont="1" applyFill="1" applyBorder="1" applyAlignment="1">
      <alignment horizontal="left" vertical="top" wrapText="1"/>
    </xf>
    <xf numFmtId="0" fontId="1" fillId="3" borderId="2" xfId="4" applyFont="1" applyFill="1" applyBorder="1" applyAlignment="1">
      <alignment horizontal="left" vertical="top" wrapText="1"/>
    </xf>
    <xf numFmtId="0" fontId="1" fillId="3" borderId="2" xfId="7" applyFill="1" applyBorder="1" applyAlignment="1">
      <alignment horizontal="left" vertical="top"/>
    </xf>
    <xf numFmtId="0" fontId="1" fillId="3" borderId="2" xfId="7" applyFill="1" applyBorder="1" applyAlignment="1">
      <alignment horizontal="left" vertical="top" wrapText="1"/>
    </xf>
    <xf numFmtId="0" fontId="6" fillId="0" borderId="2" xfId="0" applyFont="1" applyBorder="1" applyAlignment="1">
      <alignment horizontal="left" vertical="top" wrapText="1"/>
    </xf>
    <xf numFmtId="0" fontId="10" fillId="3" borderId="2" xfId="1" applyFont="1" applyFill="1" applyBorder="1" applyAlignment="1">
      <alignment vertical="top" wrapText="1"/>
    </xf>
    <xf numFmtId="0" fontId="11" fillId="3" borderId="2" xfId="1" applyFont="1" applyFill="1" applyBorder="1" applyAlignment="1">
      <alignment vertical="top" wrapText="1"/>
    </xf>
    <xf numFmtId="0" fontId="1" fillId="0" borderId="2" xfId="4" applyFont="1" applyBorder="1" applyAlignment="1">
      <alignment horizontal="center" vertical="center" wrapText="1"/>
    </xf>
    <xf numFmtId="0" fontId="1" fillId="0" borderId="2" xfId="1" applyBorder="1" applyAlignment="1">
      <alignment horizontal="left" wrapText="1"/>
    </xf>
    <xf numFmtId="0" fontId="1" fillId="0" borderId="2" xfId="0" applyFont="1" applyBorder="1" applyAlignment="1">
      <alignment horizontal="left" vertical="center" wrapText="1"/>
    </xf>
    <xf numFmtId="9" fontId="1" fillId="0" borderId="2" xfId="1"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left" vertical="top" wrapText="1"/>
    </xf>
    <xf numFmtId="0" fontId="1" fillId="0" borderId="6" xfId="0" applyFont="1" applyBorder="1" applyAlignment="1">
      <alignment horizontal="left" vertical="center"/>
    </xf>
    <xf numFmtId="0" fontId="1" fillId="0" borderId="7" xfId="0" applyFont="1" applyBorder="1" applyAlignment="1">
      <alignment horizontal="right" vertical="center"/>
    </xf>
    <xf numFmtId="0" fontId="6" fillId="0" borderId="12" xfId="0" applyFont="1" applyBorder="1" applyAlignment="1">
      <alignment horizontal="left" vertical="top" wrapText="1"/>
    </xf>
    <xf numFmtId="0" fontId="6" fillId="0" borderId="2" xfId="0" applyFont="1" applyBorder="1" applyAlignment="1">
      <alignment horizontal="lef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wrapText="1"/>
    </xf>
    <xf numFmtId="167" fontId="1" fillId="0" borderId="2" xfId="0" applyNumberFormat="1" applyFont="1" applyBorder="1" applyAlignment="1">
      <alignment horizontal="center" vertical="center" wrapText="1"/>
    </xf>
    <xf numFmtId="0" fontId="1" fillId="0" borderId="7" xfId="0" applyFont="1" applyBorder="1" applyAlignment="1">
      <alignment horizontal="center" vertical="center"/>
    </xf>
    <xf numFmtId="168" fontId="1" fillId="0" borderId="0" xfId="0" applyNumberFormat="1" applyFont="1" applyAlignment="1">
      <alignment horizontal="center" vertical="center"/>
    </xf>
    <xf numFmtId="168" fontId="6" fillId="0" borderId="0" xfId="0" applyNumberFormat="1" applyFont="1" applyAlignment="1">
      <alignment horizontal="center" vertical="center"/>
    </xf>
    <xf numFmtId="0" fontId="5" fillId="0" borderId="2" xfId="1"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168" fontId="1" fillId="4" borderId="13" xfId="2" applyNumberFormat="1" applyFill="1" applyBorder="1" applyAlignment="1">
      <alignment horizontal="center" vertical="center" wrapText="1"/>
    </xf>
    <xf numFmtId="168" fontId="6" fillId="0" borderId="12" xfId="0" applyNumberFormat="1" applyFont="1" applyBorder="1" applyAlignment="1">
      <alignment horizontal="center" vertical="center" wrapText="1"/>
    </xf>
    <xf numFmtId="168" fontId="1" fillId="0" borderId="12" xfId="2" applyNumberFormat="1" applyBorder="1" applyAlignment="1">
      <alignment horizontal="center" vertical="center" wrapText="1"/>
    </xf>
    <xf numFmtId="168" fontId="1" fillId="0" borderId="12" xfId="0" applyNumberFormat="1" applyFont="1" applyBorder="1" applyAlignment="1">
      <alignment horizontal="center" vertical="center" wrapText="1"/>
    </xf>
    <xf numFmtId="168" fontId="1" fillId="0" borderId="2" xfId="0" applyNumberFormat="1" applyFont="1" applyBorder="1" applyAlignment="1">
      <alignment horizontal="center" vertical="center" wrapText="1"/>
    </xf>
    <xf numFmtId="0" fontId="1" fillId="0" borderId="1" xfId="2" applyNumberFormat="1" applyBorder="1" applyAlignment="1">
      <alignment horizontal="center" vertical="center" wrapText="1"/>
    </xf>
    <xf numFmtId="0" fontId="1" fillId="3" borderId="1" xfId="2" applyNumberFormat="1" applyFill="1" applyBorder="1" applyAlignment="1">
      <alignment horizontal="center" vertical="center" wrapText="1"/>
    </xf>
    <xf numFmtId="0" fontId="7" fillId="0" borderId="0" xfId="0" applyFont="1" applyAlignment="1">
      <alignment horizontal="center" vertical="center"/>
    </xf>
    <xf numFmtId="168" fontId="7" fillId="0" borderId="0" xfId="0" applyNumberFormat="1" applyFont="1" applyAlignment="1">
      <alignment horizontal="center" vertical="center"/>
    </xf>
    <xf numFmtId="168" fontId="1" fillId="0" borderId="0" xfId="0" applyNumberFormat="1" applyFont="1" applyAlignment="1">
      <alignment horizontal="center" vertical="top" wrapText="1"/>
    </xf>
    <xf numFmtId="168" fontId="1" fillId="5" borderId="13" xfId="0" applyNumberFormat="1" applyFont="1" applyFill="1" applyBorder="1" applyAlignment="1">
      <alignment horizontal="center" vertical="center" wrapText="1"/>
    </xf>
    <xf numFmtId="168" fontId="1" fillId="5" borderId="15" xfId="0" applyNumberFormat="1" applyFont="1" applyFill="1" applyBorder="1" applyAlignment="1">
      <alignment horizontal="center" vertical="center" wrapText="1"/>
    </xf>
    <xf numFmtId="168" fontId="1" fillId="0" borderId="3" xfId="0" applyNumberFormat="1" applyFont="1" applyBorder="1" applyAlignment="1">
      <alignment horizontal="center" vertical="center" wrapText="1"/>
    </xf>
    <xf numFmtId="0" fontId="1" fillId="0" borderId="21" xfId="0" applyFont="1" applyBorder="1" applyAlignment="1">
      <alignment vertical="top" wrapText="1"/>
    </xf>
    <xf numFmtId="168" fontId="1" fillId="4" borderId="21" xfId="2" applyNumberFormat="1" applyFill="1" applyBorder="1" applyAlignment="1">
      <alignment horizontal="center" vertical="center" wrapText="1"/>
    </xf>
    <xf numFmtId="3" fontId="1" fillId="0" borderId="7" xfId="0" applyNumberFormat="1" applyFont="1" applyBorder="1" applyAlignment="1">
      <alignment horizontal="center" vertical="center"/>
    </xf>
    <xf numFmtId="168" fontId="1" fillId="0" borderId="14" xfId="0" applyNumberFormat="1" applyFont="1" applyBorder="1" applyAlignment="1">
      <alignment horizontal="center" vertical="center"/>
    </xf>
    <xf numFmtId="3" fontId="6"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3" fontId="1" fillId="3" borderId="2" xfId="0" applyNumberFormat="1" applyFont="1" applyFill="1" applyBorder="1" applyAlignment="1">
      <alignment horizontal="center" vertical="center" wrapText="1"/>
    </xf>
    <xf numFmtId="0" fontId="1" fillId="0" borderId="2" xfId="3" applyFont="1" applyFill="1" applyBorder="1" applyAlignment="1">
      <alignment horizontal="center" vertical="center"/>
    </xf>
    <xf numFmtId="3" fontId="1" fillId="3" borderId="2" xfId="3" applyNumberFormat="1" applyFont="1" applyFill="1" applyBorder="1" applyAlignment="1">
      <alignment horizontal="center" vertical="center"/>
    </xf>
    <xf numFmtId="0" fontId="1" fillId="0" borderId="21" xfId="0" applyFont="1" applyBorder="1" applyAlignment="1">
      <alignment horizontal="center" vertical="center" wrapText="1"/>
    </xf>
    <xf numFmtId="168" fontId="1" fillId="0" borderId="21" xfId="0" applyNumberFormat="1" applyFont="1" applyBorder="1" applyAlignment="1">
      <alignment horizontal="center" vertical="center" wrapText="1"/>
    </xf>
    <xf numFmtId="168" fontId="1" fillId="0" borderId="0" xfId="0" applyNumberFormat="1" applyFont="1" applyAlignment="1">
      <alignment horizontal="center" vertical="center" wrapText="1"/>
    </xf>
    <xf numFmtId="0" fontId="6" fillId="0" borderId="0" xfId="0" applyFont="1" applyAlignment="1">
      <alignment horizontal="center" vertical="center" wrapText="1"/>
    </xf>
    <xf numFmtId="168" fontId="1" fillId="4" borderId="15" xfId="2" applyNumberFormat="1" applyFill="1" applyBorder="1" applyAlignment="1">
      <alignment horizontal="center" vertical="center" wrapText="1"/>
    </xf>
    <xf numFmtId="168" fontId="6" fillId="0" borderId="0" xfId="0" applyNumberFormat="1" applyFont="1" applyAlignment="1">
      <alignment horizontal="center" vertical="center" wrapText="1"/>
    </xf>
    <xf numFmtId="168" fontId="6" fillId="0" borderId="2" xfId="0" applyNumberFormat="1" applyFont="1" applyBorder="1" applyAlignment="1">
      <alignment horizontal="center" vertical="center" wrapText="1"/>
    </xf>
    <xf numFmtId="168" fontId="1" fillId="0" borderId="20" xfId="0" applyNumberFormat="1" applyFont="1" applyBorder="1" applyAlignment="1">
      <alignment horizontal="center" vertical="center" wrapText="1"/>
    </xf>
    <xf numFmtId="168" fontId="1" fillId="0" borderId="19" xfId="0" applyNumberFormat="1" applyFont="1" applyBorder="1" applyAlignment="1">
      <alignment horizontal="center" vertical="center" wrapText="1"/>
    </xf>
    <xf numFmtId="4" fontId="1" fillId="0" borderId="0" xfId="0" applyNumberFormat="1" applyFont="1" applyAlignment="1">
      <alignment horizontal="center" vertical="center"/>
    </xf>
    <xf numFmtId="4" fontId="6" fillId="0" borderId="0" xfId="0" applyNumberFormat="1" applyFont="1" applyAlignment="1">
      <alignment horizontal="center" vertical="center"/>
    </xf>
    <xf numFmtId="4" fontId="6" fillId="0" borderId="12"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13" xfId="0" applyNumberFormat="1" applyFont="1" applyBorder="1" applyAlignment="1">
      <alignment horizontal="center" vertical="center" wrapText="1"/>
    </xf>
    <xf numFmtId="4" fontId="1" fillId="0" borderId="12"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13" xfId="0" applyNumberFormat="1" applyFont="1" applyBorder="1" applyAlignment="1">
      <alignment horizontal="center" vertical="center" wrapText="1"/>
    </xf>
    <xf numFmtId="4" fontId="1" fillId="0" borderId="12" xfId="2" applyNumberForma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13" xfId="2" applyNumberFormat="1" applyBorder="1" applyAlignment="1">
      <alignment horizontal="center" vertical="center" wrapText="1"/>
    </xf>
    <xf numFmtId="4" fontId="1" fillId="0" borderId="19" xfId="0" applyNumberFormat="1" applyFont="1" applyBorder="1" applyAlignment="1">
      <alignment horizontal="center" vertical="center"/>
    </xf>
    <xf numFmtId="4" fontId="1" fillId="0" borderId="20" xfId="0" applyNumberFormat="1" applyFont="1" applyBorder="1" applyAlignment="1">
      <alignment horizontal="center" vertical="center"/>
    </xf>
    <xf numFmtId="4" fontId="1" fillId="0" borderId="8" xfId="0" applyNumberFormat="1" applyFont="1" applyBorder="1" applyAlignment="1">
      <alignment horizontal="center" vertical="center"/>
    </xf>
    <xf numFmtId="4" fontId="1" fillId="0" borderId="21" xfId="0" applyNumberFormat="1" applyFont="1" applyBorder="1" applyAlignment="1">
      <alignment horizontal="center" vertical="center" wrapText="1"/>
    </xf>
    <xf numFmtId="4" fontId="1"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4" fontId="7" fillId="0" borderId="0" xfId="0" applyNumberFormat="1" applyFont="1" applyAlignment="1">
      <alignment horizontal="center" vertical="center"/>
    </xf>
    <xf numFmtId="0" fontId="1" fillId="0" borderId="2" xfId="4" applyFont="1" applyBorder="1" applyAlignment="1">
      <alignment horizontal="left" vertical="center"/>
    </xf>
    <xf numFmtId="167" fontId="11" fillId="0" borderId="2" xfId="0" applyNumberFormat="1" applyFont="1" applyBorder="1" applyAlignment="1">
      <alignment horizontal="right" vertical="center" wrapText="1"/>
    </xf>
    <xf numFmtId="168" fontId="11" fillId="0" borderId="2" xfId="0" applyNumberFormat="1" applyFont="1" applyBorder="1" applyAlignment="1">
      <alignment horizontal="right" vertical="center" wrapText="1"/>
    </xf>
    <xf numFmtId="0" fontId="1" fillId="0" borderId="2" xfId="5" applyBorder="1" applyAlignment="1">
      <alignment horizontal="center" vertical="center"/>
    </xf>
    <xf numFmtId="3" fontId="1" fillId="0" borderId="2" xfId="0" applyNumberFormat="1" applyFont="1" applyBorder="1" applyAlignment="1">
      <alignment horizontal="right" vertical="center" wrapText="1"/>
    </xf>
    <xf numFmtId="0" fontId="1" fillId="0" borderId="2" xfId="6" applyBorder="1" applyAlignment="1">
      <alignment horizontal="left" vertical="center"/>
    </xf>
    <xf numFmtId="0" fontId="1" fillId="0" borderId="2" xfId="4" applyFont="1" applyBorder="1" applyAlignment="1">
      <alignment horizontal="center" vertical="center"/>
    </xf>
    <xf numFmtId="3" fontId="1" fillId="3" borderId="2" xfId="0" applyNumberFormat="1" applyFont="1" applyFill="1" applyBorder="1" applyAlignment="1">
      <alignment horizontal="right" vertical="center" wrapText="1"/>
    </xf>
    <xf numFmtId="168" fontId="1" fillId="0" borderId="2" xfId="0" applyNumberFormat="1" applyFont="1" applyBorder="1" applyAlignment="1">
      <alignment horizontal="right" vertical="center" wrapText="1"/>
    </xf>
    <xf numFmtId="3" fontId="1" fillId="0" borderId="2" xfId="4" applyNumberFormat="1" applyFont="1" applyBorder="1" applyAlignment="1">
      <alignment horizontal="center" vertical="center"/>
    </xf>
    <xf numFmtId="0" fontId="1" fillId="3" borderId="2" xfId="3" applyFont="1" applyFill="1" applyBorder="1" applyAlignment="1">
      <alignment horizontal="center" vertical="center"/>
    </xf>
    <xf numFmtId="168" fontId="1" fillId="0" borderId="13" xfId="2" applyNumberFormat="1" applyBorder="1" applyAlignment="1">
      <alignment horizontal="center" vertical="center" wrapText="1"/>
    </xf>
    <xf numFmtId="0" fontId="1" fillId="3" borderId="2" xfId="1" applyFill="1" applyBorder="1" applyAlignment="1">
      <alignment horizontal="center" vertical="center" wrapText="1"/>
    </xf>
    <xf numFmtId="0" fontId="11" fillId="0" borderId="0" xfId="0" applyFont="1" applyAlignment="1">
      <alignment horizontal="center" vertical="center"/>
    </xf>
    <xf numFmtId="0" fontId="5" fillId="0" borderId="2" xfId="1" applyFont="1" applyBorder="1" applyAlignment="1">
      <alignment vertical="center" wrapText="1"/>
    </xf>
    <xf numFmtId="166" fontId="1" fillId="0" borderId="1" xfId="2" applyNumberFormat="1" applyBorder="1" applyAlignment="1">
      <alignment horizontal="right" vertical="center" wrapText="1"/>
    </xf>
    <xf numFmtId="0" fontId="2" fillId="0" borderId="2" xfId="1" applyFont="1" applyBorder="1" applyAlignment="1">
      <alignment vertical="center" wrapText="1"/>
    </xf>
    <xf numFmtId="0" fontId="1" fillId="0" borderId="0" xfId="0" applyFont="1" applyAlignment="1">
      <alignment horizontal="left" vertical="center"/>
    </xf>
    <xf numFmtId="0" fontId="6" fillId="0" borderId="12" xfId="0" applyFont="1" applyBorder="1" applyAlignment="1">
      <alignment horizontal="left" vertical="center" wrapText="1"/>
    </xf>
    <xf numFmtId="0" fontId="6" fillId="0" borderId="3" xfId="0" applyFont="1" applyBorder="1" applyAlignment="1">
      <alignment horizontal="left" vertical="center" wrapText="1"/>
    </xf>
    <xf numFmtId="167" fontId="1" fillId="0" borderId="2" xfId="0" applyNumberFormat="1" applyFont="1" applyBorder="1" applyAlignment="1">
      <alignment horizontal="right" vertical="center" wrapText="1"/>
    </xf>
    <xf numFmtId="0" fontId="1" fillId="0" borderId="12" xfId="0" applyFont="1" applyBorder="1" applyAlignment="1">
      <alignment horizontal="left" vertical="center" wrapText="1"/>
    </xf>
    <xf numFmtId="0" fontId="1" fillId="3" borderId="12" xfId="0" applyFont="1" applyFill="1" applyBorder="1" applyAlignment="1">
      <alignment horizontal="left" vertical="center" wrapText="1"/>
    </xf>
    <xf numFmtId="0" fontId="1" fillId="0" borderId="7" xfId="0" applyFont="1" applyBorder="1" applyAlignment="1">
      <alignment horizontal="left" vertical="center"/>
    </xf>
    <xf numFmtId="0" fontId="2" fillId="0" borderId="2"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3" borderId="2" xfId="0" applyFont="1" applyFill="1" applyBorder="1" applyAlignment="1">
      <alignment horizontal="left" vertical="center" wrapText="1"/>
    </xf>
    <xf numFmtId="0" fontId="5" fillId="0" borderId="2" xfId="3" applyFont="1" applyFill="1" applyBorder="1" applyAlignment="1">
      <alignment horizontal="left" vertical="center" wrapText="1"/>
    </xf>
    <xf numFmtId="168" fontId="1" fillId="0" borderId="2" xfId="3" applyNumberFormat="1" applyFont="1" applyFill="1" applyBorder="1" applyAlignment="1">
      <alignment horizontal="right" vertical="center"/>
    </xf>
    <xf numFmtId="0" fontId="1" fillId="0" borderId="2" xfId="0" applyFont="1" applyBorder="1" applyAlignment="1">
      <alignment horizontal="left" vertical="center"/>
    </xf>
    <xf numFmtId="0" fontId="1" fillId="0" borderId="2" xfId="3" applyFont="1" applyFill="1" applyBorder="1" applyAlignment="1">
      <alignment horizontal="left" vertical="center" wrapText="1"/>
    </xf>
    <xf numFmtId="0" fontId="11" fillId="0" borderId="2" xfId="0" applyFont="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1" fillId="3" borderId="2" xfId="0" applyFont="1" applyFill="1" applyBorder="1" applyAlignment="1">
      <alignment horizontal="right" vertical="center" wrapText="1"/>
    </xf>
    <xf numFmtId="167" fontId="1" fillId="0" borderId="2" xfId="0" applyNumberFormat="1" applyFont="1" applyBorder="1" applyAlignment="1">
      <alignment vertical="center" wrapText="1"/>
    </xf>
    <xf numFmtId="168" fontId="1" fillId="0" borderId="2" xfId="0" applyNumberFormat="1" applyFont="1" applyBorder="1" applyAlignment="1">
      <alignment vertical="center" wrapText="1"/>
    </xf>
    <xf numFmtId="3" fontId="1" fillId="0" borderId="2" xfId="4" applyNumberFormat="1" applyFont="1" applyBorder="1" applyAlignment="1">
      <alignment horizontal="left" vertical="center"/>
    </xf>
    <xf numFmtId="0" fontId="1" fillId="0" borderId="2" xfId="7" applyBorder="1" applyAlignment="1">
      <alignment horizontal="left" vertical="center"/>
    </xf>
    <xf numFmtId="0" fontId="1" fillId="0" borderId="2" xfId="3" applyFont="1" applyFill="1" applyBorder="1" applyAlignment="1">
      <alignment vertical="center" wrapText="1"/>
    </xf>
    <xf numFmtId="0" fontId="5" fillId="0" borderId="2" xfId="7" applyFont="1" applyBorder="1" applyAlignment="1">
      <alignment horizontal="left" vertical="center" wrapText="1"/>
    </xf>
    <xf numFmtId="0" fontId="1" fillId="0" borderId="2" xfId="10" applyBorder="1" applyAlignment="1">
      <alignment horizontal="left" vertical="center" wrapText="1"/>
    </xf>
    <xf numFmtId="0" fontId="1" fillId="0" borderId="2" xfId="10" applyBorder="1" applyAlignment="1">
      <alignment horizontal="left" vertical="center"/>
    </xf>
    <xf numFmtId="168" fontId="1" fillId="0" borderId="2" xfId="13" applyNumberFormat="1" applyFont="1" applyBorder="1" applyAlignment="1">
      <alignment horizontal="right" vertical="center" wrapText="1"/>
    </xf>
    <xf numFmtId="167" fontId="11" fillId="3" borderId="2" xfId="0" applyNumberFormat="1" applyFont="1" applyFill="1" applyBorder="1" applyAlignment="1">
      <alignment horizontal="right" vertical="top" wrapText="1"/>
    </xf>
    <xf numFmtId="0" fontId="1" fillId="3" borderId="2" xfId="1" applyFill="1" applyBorder="1" applyAlignment="1">
      <alignment vertical="center" wrapText="1"/>
    </xf>
    <xf numFmtId="0" fontId="11" fillId="3" borderId="2" xfId="1" applyFont="1" applyFill="1" applyBorder="1" applyAlignment="1">
      <alignment vertical="center" wrapText="1"/>
    </xf>
    <xf numFmtId="0" fontId="1" fillId="0" borderId="12" xfId="0" applyFont="1" applyBorder="1" applyAlignment="1">
      <alignment horizontal="center" vertical="center" wrapText="1"/>
    </xf>
    <xf numFmtId="0" fontId="1" fillId="0" borderId="0" xfId="0" applyFont="1" applyAlignment="1">
      <alignment vertical="center" wrapText="1"/>
    </xf>
    <xf numFmtId="0" fontId="2" fillId="0" borderId="3" xfId="1" applyFont="1" applyBorder="1" applyAlignment="1">
      <alignment horizontal="left" vertical="top" wrapText="1"/>
    </xf>
    <xf numFmtId="0" fontId="1" fillId="0" borderId="2" xfId="1" applyBorder="1" applyAlignment="1">
      <alignment horizontal="left" vertical="top" wrapText="1"/>
    </xf>
    <xf numFmtId="0" fontId="3" fillId="0" borderId="2" xfId="1" applyFont="1" applyBorder="1" applyAlignment="1">
      <alignment vertical="top" wrapText="1"/>
    </xf>
    <xf numFmtId="0" fontId="1" fillId="0" borderId="2" xfId="1" applyBorder="1" applyAlignment="1">
      <alignment horizontal="left" vertical="center" wrapText="1" indent="1"/>
    </xf>
    <xf numFmtId="0" fontId="1" fillId="0" borderId="2" xfId="1" applyBorder="1" applyAlignment="1">
      <alignment horizontal="left" vertical="top" wrapText="1" indent="1"/>
    </xf>
    <xf numFmtId="0" fontId="1" fillId="0" borderId="2" xfId="1" applyBorder="1" applyAlignment="1">
      <alignment horizontal="left" wrapText="1" indent="1"/>
    </xf>
    <xf numFmtId="0" fontId="1" fillId="0" borderId="3" xfId="0" applyFont="1" applyBorder="1" applyAlignment="1">
      <alignment horizontal="left" vertical="top" wrapText="1"/>
    </xf>
    <xf numFmtId="0" fontId="1" fillId="0" borderId="2" xfId="0" applyFont="1" applyBorder="1" applyAlignment="1">
      <alignment horizontal="left" vertical="top" wrapText="1" indent="1"/>
    </xf>
    <xf numFmtId="0" fontId="1" fillId="0" borderId="2" xfId="0" applyFont="1" applyBorder="1" applyAlignment="1">
      <alignment horizontal="right" vertical="center" wrapText="1"/>
    </xf>
    <xf numFmtId="0" fontId="1" fillId="0" borderId="0" xfId="0" applyFont="1" applyAlignment="1">
      <alignment horizontal="left" vertical="top" wrapText="1" indent="1"/>
    </xf>
    <xf numFmtId="0" fontId="1" fillId="0" borderId="0" xfId="0" applyFont="1" applyAlignment="1">
      <alignment horizontal="left" vertical="top" wrapText="1"/>
    </xf>
    <xf numFmtId="0" fontId="1" fillId="3" borderId="2" xfId="0" applyFont="1" applyFill="1" applyBorder="1" applyAlignment="1">
      <alignment horizontal="left" vertical="top" wrapText="1"/>
    </xf>
    <xf numFmtId="0" fontId="1" fillId="0" borderId="1" xfId="2" quotePrefix="1" applyNumberFormat="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168" fontId="1" fillId="0" borderId="1" xfId="2" applyNumberFormat="1" applyBorder="1" applyAlignment="1">
      <alignment horizontal="center" vertical="center" wrapText="1"/>
    </xf>
    <xf numFmtId="168" fontId="1" fillId="3" borderId="1" xfId="0"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1" fillId="3" borderId="2" xfId="6" applyFill="1" applyBorder="1" applyAlignment="1">
      <alignment horizontal="left" vertical="center"/>
    </xf>
    <xf numFmtId="0" fontId="5" fillId="0" borderId="2" xfId="3" applyFont="1" applyFill="1" applyBorder="1" applyAlignment="1">
      <alignment vertical="center" wrapText="1"/>
    </xf>
    <xf numFmtId="9" fontId="1" fillId="0" borderId="2" xfId="13" applyFont="1" applyBorder="1" applyAlignment="1">
      <alignment horizontal="right" vertical="center" wrapText="1"/>
    </xf>
    <xf numFmtId="0" fontId="11" fillId="3" borderId="2" xfId="0" applyFont="1" applyFill="1" applyBorder="1" applyAlignment="1">
      <alignment horizontal="right" vertical="top" wrapText="1"/>
    </xf>
    <xf numFmtId="168" fontId="11" fillId="3" borderId="2" xfId="0" applyNumberFormat="1" applyFont="1" applyFill="1" applyBorder="1" applyAlignment="1">
      <alignment vertical="top" wrapText="1"/>
    </xf>
    <xf numFmtId="0" fontId="5" fillId="3" borderId="2" xfId="1" applyFont="1" applyFill="1" applyBorder="1" applyAlignment="1">
      <alignment horizontal="left" wrapText="1"/>
    </xf>
    <xf numFmtId="168" fontId="11" fillId="3" borderId="2" xfId="0" applyNumberFormat="1" applyFont="1" applyFill="1" applyBorder="1" applyAlignment="1">
      <alignment horizontal="center" wrapText="1"/>
    </xf>
    <xf numFmtId="0" fontId="1" fillId="3" borderId="2" xfId="1" applyFill="1" applyBorder="1" applyAlignment="1">
      <alignment vertical="top" wrapText="1"/>
    </xf>
    <xf numFmtId="166" fontId="1" fillId="3" borderId="1" xfId="2" applyNumberFormat="1" applyFill="1" applyBorder="1" applyAlignment="1">
      <alignment vertical="top" wrapText="1"/>
    </xf>
    <xf numFmtId="168" fontId="1" fillId="3" borderId="2" xfId="0" applyNumberFormat="1" applyFont="1" applyFill="1" applyBorder="1" applyAlignment="1">
      <alignment vertical="top" wrapText="1"/>
    </xf>
    <xf numFmtId="0" fontId="1" fillId="0" borderId="0" xfId="0" applyFont="1" applyAlignment="1">
      <alignment horizontal="center" vertical="top" wrapText="1"/>
    </xf>
    <xf numFmtId="0" fontId="1" fillId="0" borderId="0" xfId="0" applyFont="1" applyAlignment="1">
      <alignment horizontal="center" wrapText="1"/>
    </xf>
    <xf numFmtId="0" fontId="11" fillId="0" borderId="2" xfId="0" applyFont="1" applyBorder="1" applyAlignment="1">
      <alignment horizontal="right" vertical="top" wrapText="1"/>
    </xf>
    <xf numFmtId="0" fontId="1" fillId="0" borderId="3" xfId="0" applyFont="1" applyBorder="1" applyAlignment="1">
      <alignment horizontal="center" vertical="top"/>
    </xf>
    <xf numFmtId="0" fontId="1" fillId="0" borderId="2" xfId="0" applyFont="1" applyBorder="1" applyAlignment="1">
      <alignment horizontal="center" vertical="top"/>
    </xf>
    <xf numFmtId="0" fontId="1" fillId="3" borderId="2" xfId="0" applyFont="1" applyFill="1" applyBorder="1" applyAlignment="1">
      <alignment horizontal="center" vertical="top"/>
    </xf>
    <xf numFmtId="0" fontId="5" fillId="3" borderId="2" xfId="0" applyFont="1" applyFill="1" applyBorder="1" applyAlignment="1">
      <alignment horizontal="left" vertical="top" wrapText="1"/>
    </xf>
    <xf numFmtId="0" fontId="2" fillId="3" borderId="2" xfId="4" applyFont="1" applyFill="1" applyBorder="1" applyAlignment="1">
      <alignment horizontal="left" vertical="center" wrapText="1"/>
    </xf>
    <xf numFmtId="0" fontId="1" fillId="3" borderId="2" xfId="0" applyFont="1" applyFill="1" applyBorder="1" applyAlignment="1">
      <alignment horizontal="center" vertical="top" wrapText="1"/>
    </xf>
    <xf numFmtId="0" fontId="1" fillId="3" borderId="3" xfId="0" applyFont="1" applyFill="1" applyBorder="1" applyAlignment="1">
      <alignment horizontal="left" vertical="top" wrapText="1"/>
    </xf>
    <xf numFmtId="0" fontId="12" fillId="3" borderId="2" xfId="0" applyFont="1" applyFill="1" applyBorder="1" applyAlignment="1">
      <alignment horizontal="left" vertical="top" wrapText="1"/>
    </xf>
    <xf numFmtId="0" fontId="1" fillId="0" borderId="21" xfId="0" applyFont="1" applyBorder="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xf>
    <xf numFmtId="0" fontId="6" fillId="0" borderId="2" xfId="0" applyFont="1" applyBorder="1" applyAlignment="1">
      <alignment horizontal="center" vertical="top" wrapText="1"/>
    </xf>
    <xf numFmtId="168" fontId="11" fillId="3" borderId="2" xfId="0" applyNumberFormat="1" applyFont="1" applyFill="1" applyBorder="1" applyAlignment="1">
      <alignment horizontal="center" vertical="top" wrapText="1"/>
    </xf>
    <xf numFmtId="168" fontId="1" fillId="5" borderId="11" xfId="0" applyNumberFormat="1" applyFont="1" applyFill="1" applyBorder="1" applyAlignment="1">
      <alignment horizontal="center" vertical="center" wrapText="1"/>
    </xf>
    <xf numFmtId="168" fontId="11" fillId="0" borderId="2" xfId="0" applyNumberFormat="1" applyFont="1" applyBorder="1" applyAlignment="1">
      <alignment horizontal="center" vertical="center" wrapText="1"/>
    </xf>
    <xf numFmtId="0" fontId="2" fillId="0" borderId="12" xfId="1" applyFont="1" applyBorder="1" applyAlignment="1">
      <alignment horizontal="left" vertical="top" wrapText="1"/>
    </xf>
    <xf numFmtId="0" fontId="1" fillId="0" borderId="12" xfId="1" applyBorder="1" applyAlignment="1">
      <alignment horizontal="left" vertical="top" wrapText="1"/>
    </xf>
    <xf numFmtId="0" fontId="2" fillId="0" borderId="12" xfId="0" applyFont="1" applyBorder="1" applyAlignment="1">
      <alignment horizontal="left" vertical="center" wrapText="1"/>
    </xf>
    <xf numFmtId="0" fontId="2" fillId="3" borderId="12" xfId="0" applyFont="1" applyFill="1" applyBorder="1" applyAlignment="1">
      <alignment horizontal="left" vertical="top" wrapText="1"/>
    </xf>
    <xf numFmtId="0" fontId="12" fillId="3" borderId="12" xfId="1" applyFont="1" applyFill="1" applyBorder="1" applyAlignment="1">
      <alignment horizontal="left" vertical="center" wrapText="1"/>
    </xf>
    <xf numFmtId="0" fontId="11" fillId="3" borderId="12" xfId="1" applyFont="1" applyFill="1" applyBorder="1" applyAlignment="1">
      <alignment horizontal="left" vertical="center" wrapText="1"/>
    </xf>
    <xf numFmtId="0" fontId="0" fillId="3" borderId="0" xfId="0" applyFill="1"/>
    <xf numFmtId="0" fontId="2" fillId="3" borderId="12" xfId="0" applyFont="1" applyFill="1" applyBorder="1" applyAlignment="1">
      <alignment horizontal="left" vertical="center" wrapText="1"/>
    </xf>
    <xf numFmtId="0" fontId="1" fillId="3" borderId="12" xfId="0" applyFont="1" applyFill="1" applyBorder="1" applyAlignment="1">
      <alignment horizontal="center" vertical="top" wrapText="1"/>
    </xf>
    <xf numFmtId="167" fontId="1" fillId="0" borderId="0" xfId="0" applyNumberFormat="1" applyFont="1" applyAlignment="1">
      <alignment horizontal="center" vertical="top" wrapText="1"/>
    </xf>
    <xf numFmtId="0" fontId="11" fillId="3" borderId="2" xfId="0" applyFont="1" applyFill="1" applyBorder="1" applyAlignment="1">
      <alignment horizontal="center" vertical="center" wrapText="1"/>
    </xf>
    <xf numFmtId="0" fontId="11" fillId="3" borderId="1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167" fontId="11" fillId="3" borderId="2" xfId="0" applyNumberFormat="1" applyFont="1" applyFill="1" applyBorder="1" applyAlignment="1">
      <alignment horizontal="left" vertical="center" wrapText="1"/>
    </xf>
    <xf numFmtId="0" fontId="1" fillId="3" borderId="2" xfId="7" applyFill="1" applyBorder="1" applyAlignment="1">
      <alignment horizontal="left" vertical="center"/>
    </xf>
    <xf numFmtId="167" fontId="11" fillId="3" borderId="2" xfId="0" applyNumberFormat="1" applyFont="1" applyFill="1" applyBorder="1" applyAlignment="1">
      <alignment horizontal="center" vertical="center" wrapText="1"/>
    </xf>
    <xf numFmtId="0" fontId="1" fillId="0" borderId="0" xfId="0" quotePrefix="1" applyFont="1" applyAlignment="1">
      <alignment horizontal="left" vertical="center"/>
    </xf>
    <xf numFmtId="0" fontId="12" fillId="3" borderId="2" xfId="1" applyFont="1" applyFill="1" applyBorder="1" applyAlignment="1">
      <alignment horizontal="left" vertical="center" wrapText="1"/>
    </xf>
    <xf numFmtId="0" fontId="1" fillId="3" borderId="1" xfId="2" applyNumberFormat="1" applyFill="1" applyBorder="1" applyAlignment="1">
      <alignment horizontal="right" vertical="center" wrapText="1"/>
    </xf>
    <xf numFmtId="4" fontId="11" fillId="0" borderId="2" xfId="0" applyNumberFormat="1" applyFont="1" applyBorder="1" applyAlignment="1">
      <alignment horizontal="center" vertical="center" wrapText="1"/>
    </xf>
    <xf numFmtId="0" fontId="2" fillId="3"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1" fillId="0" borderId="2" xfId="0" applyFont="1" applyBorder="1" applyAlignment="1">
      <alignment horizontal="center" vertical="center"/>
    </xf>
    <xf numFmtId="3" fontId="1" fillId="0" borderId="2" xfId="0" applyNumberFormat="1" applyFont="1" applyBorder="1" applyAlignment="1">
      <alignment horizontal="center" vertical="top" wrapText="1"/>
    </xf>
    <xf numFmtId="3" fontId="1" fillId="3" borderId="2" xfId="0" applyNumberFormat="1" applyFont="1" applyFill="1" applyBorder="1" applyAlignment="1">
      <alignment horizontal="center" vertical="top" wrapText="1"/>
    </xf>
    <xf numFmtId="167" fontId="11" fillId="0" borderId="2" xfId="0" applyNumberFormat="1" applyFont="1" applyBorder="1" applyAlignment="1">
      <alignment horizontal="center" vertical="top" wrapText="1"/>
    </xf>
    <xf numFmtId="168" fontId="11" fillId="0" borderId="2" xfId="0" applyNumberFormat="1" applyFont="1" applyBorder="1" applyAlignment="1">
      <alignment horizontal="center" vertical="top" wrapText="1"/>
    </xf>
    <xf numFmtId="167" fontId="11" fillId="3" borderId="2" xfId="0" applyNumberFormat="1" applyFont="1" applyFill="1" applyBorder="1" applyAlignment="1">
      <alignment horizontal="center" vertical="top" wrapText="1"/>
    </xf>
    <xf numFmtId="168" fontId="2" fillId="0" borderId="2" xfId="0" applyNumberFormat="1" applyFont="1" applyBorder="1" applyAlignment="1">
      <alignment horizontal="center" vertical="center" wrapText="1"/>
    </xf>
    <xf numFmtId="170" fontId="1" fillId="0" borderId="2" xfId="13" applyNumberFormat="1" applyFont="1" applyBorder="1" applyAlignment="1">
      <alignment horizontal="center" vertical="center" wrapText="1"/>
    </xf>
    <xf numFmtId="168" fontId="1" fillId="0" borderId="2" xfId="0" applyNumberFormat="1" applyFont="1" applyBorder="1" applyAlignment="1">
      <alignment horizontal="left" vertical="center" wrapText="1"/>
    </xf>
    <xf numFmtId="0" fontId="2" fillId="0" borderId="0" xfId="0" quotePrefix="1" applyFont="1" applyAlignment="1">
      <alignment horizontal="left" vertical="center"/>
    </xf>
    <xf numFmtId="0" fontId="1" fillId="3" borderId="1" xfId="2" applyNumberFormat="1" applyFill="1" applyBorder="1" applyAlignment="1">
      <alignment horizontal="center" wrapText="1"/>
    </xf>
    <xf numFmtId="0" fontId="6" fillId="0" borderId="12" xfId="0" applyFont="1" applyBorder="1" applyAlignment="1">
      <alignment horizontal="center" vertical="center" wrapText="1"/>
    </xf>
    <xf numFmtId="0" fontId="11" fillId="3" borderId="12" xfId="1" applyFont="1" applyFill="1" applyBorder="1" applyAlignment="1">
      <alignment horizontal="center" vertical="center" wrapText="1"/>
    </xf>
    <xf numFmtId="0" fontId="1" fillId="0" borderId="2" xfId="0" applyFont="1" applyBorder="1" applyAlignment="1">
      <alignment vertical="top" wrapText="1"/>
    </xf>
    <xf numFmtId="0" fontId="1" fillId="0" borderId="2" xfId="1" applyBorder="1" applyAlignment="1">
      <alignment horizontal="center" vertical="top" wrapText="1"/>
    </xf>
    <xf numFmtId="167" fontId="1" fillId="0" borderId="2" xfId="0" applyNumberFormat="1" applyFont="1" applyBorder="1" applyAlignment="1">
      <alignment horizontal="right" vertical="top" wrapText="1"/>
    </xf>
    <xf numFmtId="168" fontId="1" fillId="0" borderId="2" xfId="0" applyNumberFormat="1" applyFont="1" applyBorder="1" applyAlignment="1">
      <alignment horizontal="right" vertical="top" wrapText="1"/>
    </xf>
    <xf numFmtId="0" fontId="1" fillId="0" borderId="2" xfId="0" applyFont="1" applyBorder="1" applyAlignment="1">
      <alignment horizontal="center" vertical="top" wrapText="1"/>
    </xf>
    <xf numFmtId="0" fontId="1" fillId="0" borderId="26" xfId="0" applyFont="1" applyBorder="1" applyAlignment="1">
      <alignment horizontal="left" vertical="center"/>
    </xf>
    <xf numFmtId="0" fontId="1" fillId="0" borderId="24" xfId="0" applyFont="1" applyBorder="1" applyAlignment="1">
      <alignment horizontal="right" vertical="center"/>
    </xf>
    <xf numFmtId="0" fontId="5" fillId="0" borderId="2" xfId="0" applyFont="1" applyBorder="1" applyAlignment="1">
      <alignment horizontal="left" vertical="top" wrapText="1"/>
    </xf>
    <xf numFmtId="0" fontId="4" fillId="0" borderId="0" xfId="0" applyFont="1" applyAlignment="1">
      <alignment vertical="top" wrapText="1"/>
    </xf>
    <xf numFmtId="168" fontId="4" fillId="0" borderId="0" xfId="0" applyNumberFormat="1" applyFont="1" applyAlignment="1">
      <alignment horizontal="center" vertical="top" wrapText="1"/>
    </xf>
    <xf numFmtId="0" fontId="1" fillId="0" borderId="24" xfId="0" applyFont="1" applyBorder="1" applyAlignment="1">
      <alignment horizontal="center" vertical="top"/>
    </xf>
    <xf numFmtId="0" fontId="1" fillId="0" borderId="24" xfId="0" applyFont="1" applyBorder="1" applyAlignment="1">
      <alignment horizontal="right" vertical="top"/>
    </xf>
    <xf numFmtId="167" fontId="1" fillId="3" borderId="25" xfId="0" applyNumberFormat="1" applyFont="1" applyFill="1" applyBorder="1" applyAlignment="1">
      <alignment horizontal="right" vertical="center"/>
    </xf>
    <xf numFmtId="0" fontId="15" fillId="3" borderId="22" xfId="0" applyFont="1" applyFill="1" applyBorder="1" applyAlignment="1">
      <alignment horizontal="center" vertical="center"/>
    </xf>
    <xf numFmtId="0" fontId="1" fillId="0" borderId="2" xfId="11" applyBorder="1" applyAlignment="1">
      <alignment horizontal="left" vertical="center" wrapText="1"/>
    </xf>
    <xf numFmtId="0" fontId="1" fillId="0" borderId="2" xfId="11" applyBorder="1" applyAlignment="1">
      <alignment horizontal="left" vertical="center" wrapText="1" indent="1"/>
    </xf>
    <xf numFmtId="0" fontId="1" fillId="0" borderId="2" xfId="11" applyBorder="1" applyAlignment="1">
      <alignment horizontal="center" vertical="top"/>
    </xf>
    <xf numFmtId="0" fontId="1" fillId="0" borderId="2" xfId="11" applyBorder="1" applyAlignment="1">
      <alignment horizontal="left" vertical="center"/>
    </xf>
    <xf numFmtId="0" fontId="5" fillId="0" borderId="2" xfId="11" applyFont="1" applyBorder="1" applyAlignment="1">
      <alignment horizontal="left" vertical="center" wrapText="1"/>
    </xf>
    <xf numFmtId="0" fontId="1" fillId="0" borderId="2" xfId="11" applyBorder="1" applyAlignment="1">
      <alignment horizontal="center" vertical="center"/>
    </xf>
    <xf numFmtId="168" fontId="1" fillId="3" borderId="2" xfId="0" applyNumberFormat="1" applyFont="1" applyFill="1" applyBorder="1" applyAlignment="1">
      <alignment horizontal="right" vertical="top" wrapText="1"/>
    </xf>
    <xf numFmtId="0" fontId="5" fillId="0" borderId="2" xfId="3" applyFont="1" applyFill="1" applyBorder="1" applyAlignment="1">
      <alignment horizontal="left" vertical="top" wrapText="1"/>
    </xf>
    <xf numFmtId="0" fontId="1" fillId="0" borderId="2" xfId="3" applyFont="1" applyFill="1" applyBorder="1" applyAlignment="1">
      <alignment horizontal="center" vertical="top"/>
    </xf>
    <xf numFmtId="0" fontId="1" fillId="0" borderId="2" xfId="5" applyBorder="1" applyAlignment="1">
      <alignment horizontal="center" vertical="top"/>
    </xf>
    <xf numFmtId="0" fontId="2" fillId="0" borderId="2" xfId="3" applyFont="1" applyFill="1" applyBorder="1" applyAlignment="1">
      <alignment horizontal="left" vertical="top" wrapText="1"/>
    </xf>
    <xf numFmtId="0" fontId="1" fillId="0" borderId="2" xfId="4" applyFont="1" applyBorder="1" applyAlignment="1">
      <alignment horizontal="center" vertical="top"/>
    </xf>
    <xf numFmtId="0" fontId="5" fillId="0" borderId="0" xfId="0" applyFont="1" applyAlignment="1">
      <alignment vertical="center" wrapText="1"/>
    </xf>
    <xf numFmtId="3" fontId="4" fillId="0" borderId="2" xfId="4" applyNumberFormat="1" applyFont="1" applyBorder="1" applyAlignment="1">
      <alignment horizontal="center" vertical="center"/>
    </xf>
    <xf numFmtId="171" fontId="1" fillId="0" borderId="0" xfId="0" applyNumberFormat="1" applyFont="1" applyAlignment="1">
      <alignment horizontal="center" vertical="center"/>
    </xf>
    <xf numFmtId="171" fontId="6" fillId="0" borderId="2" xfId="0" applyNumberFormat="1" applyFont="1" applyBorder="1" applyAlignment="1">
      <alignment horizontal="center" vertical="center" wrapText="1"/>
    </xf>
    <xf numFmtId="171" fontId="1" fillId="0" borderId="2" xfId="0" applyNumberFormat="1" applyFont="1" applyBorder="1" applyAlignment="1">
      <alignment horizontal="center" vertical="center" wrapText="1"/>
    </xf>
    <xf numFmtId="171" fontId="1" fillId="3" borderId="1" xfId="2" applyNumberFormat="1" applyFill="1" applyBorder="1" applyAlignment="1">
      <alignment horizontal="center" vertical="center" wrapText="1"/>
    </xf>
    <xf numFmtId="171" fontId="1" fillId="0" borderId="2" xfId="12" applyNumberFormat="1" applyFont="1" applyBorder="1" applyAlignment="1">
      <alignment horizontal="center" vertical="center" wrapText="1"/>
    </xf>
    <xf numFmtId="171" fontId="1" fillId="0" borderId="1" xfId="12" applyNumberFormat="1" applyFont="1" applyBorder="1" applyAlignment="1">
      <alignment horizontal="center" vertical="center" wrapText="1"/>
    </xf>
    <xf numFmtId="171" fontId="1" fillId="0" borderId="7" xfId="0" applyNumberFormat="1" applyFont="1" applyBorder="1" applyAlignment="1">
      <alignment horizontal="center" vertical="center"/>
    </xf>
    <xf numFmtId="49" fontId="19" fillId="0" borderId="27" xfId="17" applyNumberFormat="1" applyFont="1" applyBorder="1" applyAlignment="1">
      <alignment vertical="top"/>
    </xf>
    <xf numFmtId="49" fontId="20" fillId="0" borderId="2" xfId="0" applyNumberFormat="1" applyFont="1" applyBorder="1" applyAlignment="1">
      <alignment vertical="top" wrapText="1"/>
    </xf>
    <xf numFmtId="49" fontId="20" fillId="0" borderId="0" xfId="0" applyNumberFormat="1" applyFont="1" applyAlignment="1">
      <alignment vertical="top" wrapText="1"/>
    </xf>
    <xf numFmtId="49" fontId="21" fillId="0" borderId="2" xfId="0" applyNumberFormat="1" applyFont="1" applyBorder="1" applyAlignment="1">
      <alignment horizontal="center" vertical="top" wrapText="1"/>
    </xf>
    <xf numFmtId="0" fontId="18" fillId="0" borderId="2" xfId="17" applyBorder="1" applyAlignment="1">
      <alignment vertical="top"/>
    </xf>
    <xf numFmtId="168" fontId="22" fillId="0" borderId="3" xfId="12" applyNumberFormat="1" applyFont="1" applyBorder="1" applyAlignment="1">
      <alignment horizontal="right" vertical="center" wrapText="1"/>
    </xf>
    <xf numFmtId="168" fontId="22" fillId="4" borderId="13" xfId="0" applyNumberFormat="1" applyFont="1" applyFill="1" applyBorder="1" applyAlignment="1">
      <alignment horizontal="center" vertical="center" wrapText="1"/>
    </xf>
    <xf numFmtId="49" fontId="18" fillId="0" borderId="27" xfId="17" applyNumberFormat="1" applyBorder="1" applyAlignment="1">
      <alignment vertical="top"/>
    </xf>
    <xf numFmtId="49" fontId="21" fillId="0" borderId="2" xfId="0" applyNumberFormat="1" applyFont="1" applyBorder="1" applyAlignment="1">
      <alignment vertical="top" wrapText="1"/>
    </xf>
    <xf numFmtId="49" fontId="21" fillId="0" borderId="0" xfId="0" applyNumberFormat="1" applyFont="1" applyAlignment="1">
      <alignment vertical="top" wrapText="1"/>
    </xf>
    <xf numFmtId="168" fontId="1" fillId="0" borderId="3" xfId="12" applyNumberFormat="1" applyFont="1" applyBorder="1" applyAlignment="1">
      <alignment horizontal="right" vertical="center" wrapText="1"/>
    </xf>
    <xf numFmtId="49" fontId="21" fillId="0" borderId="2" xfId="0" applyNumberFormat="1" applyFont="1" applyBorder="1" applyAlignment="1">
      <alignment horizontal="center" wrapText="1"/>
    </xf>
    <xf numFmtId="0" fontId="18" fillId="0" borderId="2" xfId="17" applyBorder="1"/>
    <xf numFmtId="168" fontId="1" fillId="0" borderId="3" xfId="12" applyNumberFormat="1" applyFont="1" applyBorder="1" applyAlignment="1">
      <alignment horizontal="right" wrapText="1"/>
    </xf>
    <xf numFmtId="168" fontId="22" fillId="4" borderId="13" xfId="0" applyNumberFormat="1" applyFont="1" applyFill="1" applyBorder="1" applyAlignment="1">
      <alignment horizontal="center" wrapText="1"/>
    </xf>
    <xf numFmtId="9" fontId="1" fillId="3" borderId="1" xfId="13" applyFont="1" applyFill="1" applyBorder="1" applyAlignment="1">
      <alignment horizontal="center" vertical="center" wrapText="1"/>
    </xf>
    <xf numFmtId="0" fontId="12" fillId="0" borderId="2" xfId="0" applyFont="1" applyBorder="1" applyAlignment="1">
      <alignment horizontal="left" vertical="center" wrapText="1"/>
    </xf>
    <xf numFmtId="0" fontId="17"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vertical="top" wrapText="1"/>
    </xf>
    <xf numFmtId="0" fontId="16" fillId="0" borderId="1" xfId="0" applyFont="1" applyBorder="1" applyAlignment="1">
      <alignment vertical="top"/>
    </xf>
    <xf numFmtId="0" fontId="4" fillId="0" borderId="1" xfId="0" applyFont="1" applyBorder="1" applyAlignment="1">
      <alignment vertical="top"/>
    </xf>
    <xf numFmtId="0" fontId="4" fillId="0" borderId="5" xfId="0" applyFont="1" applyBorder="1" applyAlignment="1">
      <alignment vertical="top"/>
    </xf>
    <xf numFmtId="0" fontId="1" fillId="0" borderId="23" xfId="0" applyFont="1" applyBorder="1" applyAlignment="1">
      <alignment horizontal="left" vertical="top" wrapText="1"/>
    </xf>
    <xf numFmtId="168" fontId="1" fillId="0" borderId="23" xfId="0" applyNumberFormat="1" applyFont="1" applyBorder="1" applyAlignment="1">
      <alignment horizontal="right" vertical="top" wrapText="1"/>
    </xf>
    <xf numFmtId="1" fontId="1" fillId="3" borderId="1" xfId="2" applyNumberFormat="1" applyFont="1" applyFill="1" applyBorder="1" applyAlignment="1">
      <alignment horizontal="center" vertical="center" wrapText="1"/>
    </xf>
    <xf numFmtId="1" fontId="1" fillId="3" borderId="1" xfId="2" quotePrefix="1" applyNumberFormat="1" applyFont="1" applyFill="1" applyBorder="1" applyAlignment="1">
      <alignment horizontal="center" vertical="center" wrapText="1"/>
    </xf>
    <xf numFmtId="1" fontId="1" fillId="3" borderId="2"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1" fillId="3" borderId="1" xfId="2" applyNumberFormat="1" applyFont="1" applyFill="1" applyBorder="1" applyAlignment="1">
      <alignment horizontal="center" vertical="center" wrapText="1"/>
    </xf>
    <xf numFmtId="0" fontId="1" fillId="3" borderId="3" xfId="0" applyFont="1" applyFill="1" applyBorder="1" applyAlignment="1">
      <alignment horizontal="center" vertical="top"/>
    </xf>
    <xf numFmtId="0" fontId="1" fillId="3" borderId="1" xfId="0" applyFont="1" applyFill="1" applyBorder="1" applyAlignment="1">
      <alignment horizontal="center" vertical="top" wrapText="1"/>
    </xf>
    <xf numFmtId="166" fontId="1" fillId="0" borderId="1" xfId="2" applyNumberFormat="1" applyFont="1" applyBorder="1" applyAlignment="1">
      <alignment horizontal="right" vertical="center" wrapText="1"/>
    </xf>
    <xf numFmtId="1" fontId="1" fillId="0" borderId="1" xfId="2" applyNumberFormat="1" applyFont="1" applyBorder="1" applyAlignment="1">
      <alignment horizontal="center" vertical="center" wrapText="1"/>
    </xf>
    <xf numFmtId="0" fontId="1" fillId="0" borderId="28" xfId="0" applyFont="1" applyBorder="1" applyAlignment="1">
      <alignment horizontal="left" vertical="center"/>
    </xf>
    <xf numFmtId="3" fontId="1" fillId="3" borderId="2" xfId="4" applyNumberFormat="1" applyFont="1" applyFill="1" applyBorder="1" applyAlignment="1">
      <alignment horizontal="center" vertical="center"/>
    </xf>
    <xf numFmtId="171" fontId="1" fillId="0" borderId="13" xfId="2" applyNumberFormat="1" applyFill="1" applyBorder="1" applyAlignment="1">
      <alignment horizontal="center" vertical="center" wrapText="1"/>
    </xf>
    <xf numFmtId="0" fontId="1" fillId="0" borderId="29" xfId="0" applyFont="1" applyBorder="1" applyAlignment="1">
      <alignment horizontal="left" vertical="center"/>
    </xf>
    <xf numFmtId="171" fontId="1" fillId="0" borderId="15" xfId="2" applyNumberFormat="1" applyFill="1" applyBorder="1" applyAlignment="1">
      <alignment horizontal="center" vertical="center" wrapText="1"/>
    </xf>
    <xf numFmtId="0" fontId="1" fillId="0" borderId="3" xfId="0" applyFont="1" applyBorder="1" applyAlignment="1">
      <alignment horizontal="center" vertical="center" wrapText="1"/>
    </xf>
    <xf numFmtId="168" fontId="1" fillId="0" borderId="3" xfId="0" applyNumberFormat="1" applyFont="1" applyBorder="1" applyAlignment="1">
      <alignment horizontal="center" vertical="center"/>
    </xf>
    <xf numFmtId="168" fontId="1" fillId="4" borderId="13" xfId="0" applyNumberFormat="1" applyFont="1" applyFill="1" applyBorder="1" applyAlignment="1">
      <alignment horizontal="center" vertical="center" wrapText="1"/>
    </xf>
    <xf numFmtId="3" fontId="11" fillId="0" borderId="2" xfId="0" applyNumberFormat="1" applyFont="1" applyBorder="1" applyAlignment="1">
      <alignment horizontal="center" vertical="center" wrapText="1"/>
    </xf>
    <xf numFmtId="3" fontId="4" fillId="3" borderId="2" xfId="0" applyNumberFormat="1" applyFont="1" applyFill="1" applyBorder="1" applyAlignment="1">
      <alignment horizontal="center" vertical="top" wrapText="1"/>
    </xf>
    <xf numFmtId="3" fontId="1" fillId="3" borderId="2" xfId="3" applyNumberFormat="1" applyFont="1" applyFill="1" applyBorder="1" applyAlignment="1">
      <alignment horizontal="center" vertical="top"/>
    </xf>
    <xf numFmtId="3" fontId="4" fillId="3" borderId="23" xfId="0" applyNumberFormat="1" applyFont="1" applyFill="1" applyBorder="1" applyAlignment="1">
      <alignment horizontal="center" vertical="top" wrapText="1"/>
    </xf>
    <xf numFmtId="49" fontId="12" fillId="0" borderId="27" xfId="17" applyNumberFormat="1" applyFont="1" applyBorder="1" applyAlignment="1">
      <alignment vertical="top"/>
    </xf>
    <xf numFmtId="49" fontId="12" fillId="0" borderId="2" xfId="0" applyNumberFormat="1" applyFont="1" applyBorder="1" applyAlignment="1">
      <alignment vertical="top" wrapText="1"/>
    </xf>
    <xf numFmtId="49" fontId="12" fillId="0" borderId="0" xfId="0" applyNumberFormat="1" applyFont="1" applyAlignment="1">
      <alignment vertical="top" wrapText="1"/>
    </xf>
    <xf numFmtId="49" fontId="11" fillId="0" borderId="27" xfId="17" applyNumberFormat="1" applyFont="1" applyBorder="1" applyAlignment="1">
      <alignment vertical="top"/>
    </xf>
    <xf numFmtId="49" fontId="11" fillId="0" borderId="2" xfId="0" applyNumberFormat="1" applyFont="1" applyBorder="1" applyAlignment="1">
      <alignment vertical="top" wrapText="1"/>
    </xf>
    <xf numFmtId="49" fontId="11" fillId="0" borderId="0" xfId="0" applyNumberFormat="1" applyFont="1" applyAlignment="1">
      <alignment vertical="top" wrapText="1"/>
    </xf>
    <xf numFmtId="49" fontId="11" fillId="0" borderId="2" xfId="0" applyNumberFormat="1" applyFont="1" applyBorder="1" applyAlignment="1">
      <alignment horizontal="center" wrapText="1"/>
    </xf>
    <xf numFmtId="0" fontId="11" fillId="0" borderId="2" xfId="17" applyFont="1" applyBorder="1"/>
    <xf numFmtId="168" fontId="1" fillId="4" borderId="13" xfId="0" applyNumberFormat="1" applyFont="1" applyFill="1" applyBorder="1" applyAlignment="1">
      <alignment horizontal="center" wrapText="1"/>
    </xf>
    <xf numFmtId="49" fontId="11" fillId="0" borderId="2" xfId="0" applyNumberFormat="1" applyFont="1" applyBorder="1" applyAlignment="1">
      <alignment horizontal="center" vertical="top" wrapText="1"/>
    </xf>
    <xf numFmtId="0" fontId="11" fillId="0" borderId="2" xfId="17" applyFont="1" applyBorder="1" applyAlignment="1">
      <alignment vertical="top"/>
    </xf>
    <xf numFmtId="49" fontId="12" fillId="0" borderId="12" xfId="17" applyNumberFormat="1" applyFont="1" applyBorder="1" applyAlignment="1">
      <alignment vertical="top"/>
    </xf>
    <xf numFmtId="49" fontId="11" fillId="0" borderId="12" xfId="17" applyNumberFormat="1" applyFont="1" applyBorder="1" applyAlignment="1">
      <alignment vertical="top"/>
    </xf>
    <xf numFmtId="168" fontId="1" fillId="0" borderId="2" xfId="2" applyNumberFormat="1" applyFill="1" applyBorder="1" applyAlignment="1">
      <alignment horizontal="center" vertical="center" wrapText="1"/>
    </xf>
    <xf numFmtId="167" fontId="1" fillId="0" borderId="4" xfId="0" applyNumberFormat="1" applyFont="1" applyBorder="1" applyAlignment="1">
      <alignment horizontal="right" vertical="center"/>
    </xf>
    <xf numFmtId="167" fontId="1" fillId="0" borderId="2" xfId="0" applyNumberFormat="1" applyFont="1" applyBorder="1" applyAlignment="1">
      <alignment horizontal="left" vertical="top" wrapText="1"/>
    </xf>
    <xf numFmtId="167" fontId="1" fillId="0" borderId="23" xfId="0" applyNumberFormat="1" applyFont="1" applyBorder="1" applyAlignment="1">
      <alignment horizontal="right" vertical="top" wrapText="1"/>
    </xf>
    <xf numFmtId="168" fontId="1" fillId="0" borderId="15" xfId="2" applyNumberFormat="1" applyFill="1" applyBorder="1" applyAlignment="1">
      <alignment horizontal="center" vertical="center" wrapText="1"/>
    </xf>
    <xf numFmtId="168" fontId="1" fillId="0" borderId="13" xfId="2" applyNumberFormat="1" applyFill="1" applyBorder="1" applyAlignment="1">
      <alignment horizontal="center" vertical="center" wrapText="1"/>
    </xf>
    <xf numFmtId="172" fontId="1" fillId="0" borderId="2" xfId="0" applyNumberFormat="1" applyFont="1" applyBorder="1" applyAlignment="1">
      <alignment horizontal="center" vertical="center" wrapText="1"/>
    </xf>
    <xf numFmtId="0" fontId="23" fillId="0" borderId="2" xfId="0" applyFont="1" applyBorder="1" applyAlignment="1">
      <alignment horizontal="center" vertical="center"/>
    </xf>
    <xf numFmtId="0" fontId="23" fillId="0" borderId="0" xfId="0" applyFont="1" applyAlignment="1">
      <alignment vertical="center"/>
    </xf>
    <xf numFmtId="44" fontId="23" fillId="0" borderId="0" xfId="0" applyNumberFormat="1" applyFont="1" applyAlignment="1">
      <alignment vertical="center"/>
    </xf>
    <xf numFmtId="0" fontId="11" fillId="0" borderId="0" xfId="0" applyFont="1" applyAlignment="1">
      <alignment vertical="center" wrapText="1"/>
    </xf>
    <xf numFmtId="0" fontId="11" fillId="0" borderId="2" xfId="0" applyFont="1" applyBorder="1" applyAlignment="1">
      <alignment horizontal="center" vertical="center"/>
    </xf>
    <xf numFmtId="44" fontId="11" fillId="0" borderId="2" xfId="0" applyNumberFormat="1" applyFont="1" applyBorder="1" applyAlignment="1">
      <alignment horizontal="center" vertical="center"/>
    </xf>
    <xf numFmtId="169" fontId="11" fillId="0" borderId="0" xfId="0" applyNumberFormat="1" applyFont="1" applyAlignment="1">
      <alignment horizontal="center" vertical="center"/>
    </xf>
    <xf numFmtId="9" fontId="11" fillId="0" borderId="2" xfId="13" applyFont="1" applyBorder="1" applyAlignment="1">
      <alignment horizontal="center" vertical="center"/>
    </xf>
    <xf numFmtId="0" fontId="1" fillId="0" borderId="12" xfId="1" applyBorder="1" applyAlignment="1">
      <alignment horizontal="left" vertical="center" wrapText="1"/>
    </xf>
    <xf numFmtId="171" fontId="6" fillId="0" borderId="13" xfId="0" applyNumberFormat="1" applyFont="1" applyBorder="1" applyAlignment="1">
      <alignment horizontal="center" vertical="center" wrapText="1"/>
    </xf>
    <xf numFmtId="171" fontId="1" fillId="0" borderId="13" xfId="0" applyNumberFormat="1" applyFont="1" applyBorder="1" applyAlignment="1">
      <alignment horizontal="center" vertical="center" wrapText="1"/>
    </xf>
    <xf numFmtId="167" fontId="1" fillId="0" borderId="30" xfId="0" applyNumberFormat="1" applyFont="1" applyBorder="1" applyAlignment="1">
      <alignment horizontal="right" vertical="center"/>
    </xf>
    <xf numFmtId="168" fontId="1" fillId="0" borderId="20" xfId="2" applyNumberFormat="1" applyFill="1" applyBorder="1" applyAlignment="1">
      <alignment horizontal="center" vertical="center" wrapText="1"/>
    </xf>
    <xf numFmtId="168" fontId="1" fillId="0" borderId="13" xfId="0" applyNumberFormat="1" applyFont="1" applyBorder="1" applyAlignment="1">
      <alignment horizontal="center" vertical="center" wrapText="1"/>
    </xf>
    <xf numFmtId="168" fontId="22" fillId="0" borderId="13" xfId="0" applyNumberFormat="1" applyFont="1" applyBorder="1" applyAlignment="1">
      <alignment horizontal="center" vertical="center" wrapText="1"/>
    </xf>
    <xf numFmtId="168" fontId="1" fillId="0" borderId="13" xfId="0" applyNumberFormat="1" applyFont="1" applyBorder="1" applyAlignment="1">
      <alignment horizontal="center" wrapText="1"/>
    </xf>
    <xf numFmtId="0" fontId="24" fillId="0" borderId="0" xfId="0" applyFont="1" applyAlignment="1">
      <alignment horizontal="center" vertical="center" wrapText="1"/>
    </xf>
    <xf numFmtId="0" fontId="24" fillId="0" borderId="31" xfId="0" applyFont="1" applyBorder="1" applyAlignment="1">
      <alignment horizontal="center" vertical="center" wrapText="1"/>
    </xf>
    <xf numFmtId="168" fontId="2" fillId="0" borderId="11" xfId="0" applyNumberFormat="1" applyFont="1" applyBorder="1" applyAlignment="1">
      <alignment horizontal="center" vertical="center" wrapText="1"/>
    </xf>
    <xf numFmtId="168" fontId="2" fillId="0" borderId="1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168" fontId="1" fillId="5" borderId="11" xfId="0" applyNumberFormat="1" applyFont="1" applyFill="1" applyBorder="1" applyAlignment="1">
      <alignment horizontal="center" vertical="center" wrapText="1"/>
    </xf>
    <xf numFmtId="168" fontId="1" fillId="5" borderId="18"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168" fontId="1" fillId="0" borderId="10" xfId="0" applyNumberFormat="1" applyFont="1" applyBorder="1" applyAlignment="1">
      <alignment horizontal="center" vertical="center"/>
    </xf>
    <xf numFmtId="168" fontId="1" fillId="0" borderId="17" xfId="0" applyNumberFormat="1" applyFont="1" applyBorder="1" applyAlignment="1">
      <alignment horizontal="center" vertical="center"/>
    </xf>
    <xf numFmtId="168" fontId="1" fillId="4" borderId="11" xfId="0" applyNumberFormat="1" applyFont="1" applyFill="1" applyBorder="1" applyAlignment="1">
      <alignment horizontal="center" vertical="center" wrapText="1"/>
    </xf>
    <xf numFmtId="168" fontId="1" fillId="4" borderId="18" xfId="0" applyNumberFormat="1" applyFont="1" applyFill="1" applyBorder="1" applyAlignment="1">
      <alignment horizontal="center" vertical="center" wrapText="1"/>
    </xf>
    <xf numFmtId="4" fontId="1" fillId="0" borderId="9" xfId="0" applyNumberFormat="1" applyFont="1" applyBorder="1" applyAlignment="1">
      <alignment horizontal="center" vertical="center" wrapText="1"/>
    </xf>
    <xf numFmtId="4" fontId="1" fillId="0" borderId="16" xfId="0" applyNumberFormat="1" applyFont="1" applyBorder="1" applyAlignment="1">
      <alignment horizontal="center" vertical="center" wrapText="1"/>
    </xf>
    <xf numFmtId="4" fontId="1" fillId="0" borderId="10" xfId="0" applyNumberFormat="1" applyFont="1" applyBorder="1" applyAlignment="1">
      <alignment horizontal="center" vertical="center" wrapText="1"/>
    </xf>
    <xf numFmtId="4" fontId="1" fillId="0" borderId="17" xfId="0" applyNumberFormat="1" applyFont="1" applyBorder="1" applyAlignment="1">
      <alignment horizontal="center" vertical="center" wrapText="1"/>
    </xf>
    <xf numFmtId="4" fontId="1" fillId="0" borderId="11" xfId="0" applyNumberFormat="1" applyFont="1" applyBorder="1" applyAlignment="1">
      <alignment horizontal="center" vertical="center" wrapText="1"/>
    </xf>
    <xf numFmtId="4" fontId="1" fillId="0" borderId="18" xfId="0" applyNumberFormat="1" applyFont="1" applyBorder="1" applyAlignment="1">
      <alignment horizontal="center" vertical="center" wrapText="1"/>
    </xf>
    <xf numFmtId="168" fontId="1" fillId="0" borderId="9" xfId="0" applyNumberFormat="1" applyFont="1" applyBorder="1" applyAlignment="1">
      <alignment horizontal="center" vertical="center" wrapText="1"/>
    </xf>
    <xf numFmtId="168" fontId="1" fillId="0" borderId="16" xfId="0" applyNumberFormat="1" applyFont="1" applyBorder="1" applyAlignment="1">
      <alignment horizontal="center" vertical="center" wrapText="1"/>
    </xf>
    <xf numFmtId="168" fontId="1" fillId="0" borderId="10" xfId="0" applyNumberFormat="1" applyFont="1" applyBorder="1" applyAlignment="1">
      <alignment horizontal="center" vertical="center" wrapText="1"/>
    </xf>
    <xf numFmtId="168" fontId="1" fillId="0" borderId="17" xfId="0" applyNumberFormat="1" applyFont="1" applyBorder="1" applyAlignment="1">
      <alignment horizontal="center" vertical="center" wrapText="1"/>
    </xf>
  </cellXfs>
  <cellStyles count="18">
    <cellStyle name="Comma" xfId="12" builtinId="3"/>
    <cellStyle name="Comma 6" xfId="16" xr:uid="{00000000-0005-0000-0000-000001000000}"/>
    <cellStyle name="Comma_BoQ P&amp;G_01" xfId="2" xr:uid="{00000000-0005-0000-0000-000002000000}"/>
    <cellStyle name="Currency 2" xfId="14" xr:uid="{00000000-0005-0000-0000-000003000000}"/>
    <cellStyle name="Good" xfId="3" builtinId="26"/>
    <cellStyle name="Normal" xfId="0" builtinId="0"/>
    <cellStyle name="Normal 11" xfId="11" xr:uid="{00000000-0005-0000-0000-000006000000}"/>
    <cellStyle name="Normal 13" xfId="15" xr:uid="{00000000-0005-0000-0000-000007000000}"/>
    <cellStyle name="Normal 2" xfId="4" xr:uid="{00000000-0005-0000-0000-000008000000}"/>
    <cellStyle name="Normal 3" xfId="6" xr:uid="{00000000-0005-0000-0000-000009000000}"/>
    <cellStyle name="Normal 4" xfId="7" xr:uid="{00000000-0005-0000-0000-00000A000000}"/>
    <cellStyle name="Normal 5" xfId="8" xr:uid="{00000000-0005-0000-0000-00000B000000}"/>
    <cellStyle name="Normal 6" xfId="10" xr:uid="{00000000-0005-0000-0000-00000C000000}"/>
    <cellStyle name="Normal 7" xfId="17" xr:uid="{00000000-0005-0000-0000-00000D000000}"/>
    <cellStyle name="Normal 8" xfId="5" xr:uid="{00000000-0005-0000-0000-00000E000000}"/>
    <cellStyle name="Normal 9" xfId="9" xr:uid="{00000000-0005-0000-0000-00000F000000}"/>
    <cellStyle name="Normal_RESG_BoQ_Phase 5B" xfId="1" xr:uid="{00000000-0005-0000-0000-000010000000}"/>
    <cellStyle name="Percent" xfId="1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0"/>
  <sheetViews>
    <sheetView showGridLines="0" tabSelected="1" topLeftCell="A361" zoomScaleNormal="100" zoomScaleSheetLayoutView="100" workbookViewId="0">
      <selection activeCell="G369" sqref="G369"/>
    </sheetView>
  </sheetViews>
  <sheetFormatPr defaultColWidth="8.90625" defaultRowHeight="12.5" x14ac:dyDescent="0.35"/>
  <cols>
    <col min="1" max="1" width="9.7265625" style="14" customWidth="1"/>
    <col min="2" max="2" width="13" style="133" customWidth="1"/>
    <col min="3" max="3" width="38.7265625" style="63" customWidth="1"/>
    <col min="4" max="4" width="14.1796875" style="55" customWidth="1"/>
    <col min="5" max="5" width="13.26953125" style="55" customWidth="1"/>
    <col min="6" max="6" width="13.1796875" style="276" customWidth="1"/>
    <col min="7" max="7" width="17.26953125" style="276" customWidth="1"/>
    <col min="8" max="8" width="57.6328125" style="5" customWidth="1"/>
    <col min="9" max="16384" width="8.90625" style="5"/>
  </cols>
  <sheetData>
    <row r="1" spans="1:7" ht="17" customHeight="1" x14ac:dyDescent="0.35">
      <c r="A1" s="365" t="s">
        <v>490</v>
      </c>
      <c r="B1" s="365"/>
      <c r="C1" s="365"/>
      <c r="D1" s="365"/>
      <c r="E1" s="365"/>
      <c r="F1" s="365"/>
      <c r="G1" s="365"/>
    </row>
    <row r="2" spans="1:7" ht="17" customHeight="1" x14ac:dyDescent="0.35">
      <c r="A2" s="365"/>
      <c r="B2" s="365"/>
      <c r="C2" s="365"/>
      <c r="D2" s="365"/>
      <c r="E2" s="365"/>
      <c r="F2" s="365"/>
      <c r="G2" s="365"/>
    </row>
    <row r="3" spans="1:7" ht="17" customHeight="1" x14ac:dyDescent="0.35">
      <c r="A3" s="365"/>
      <c r="B3" s="365"/>
      <c r="C3" s="365"/>
      <c r="D3" s="365"/>
      <c r="E3" s="365"/>
      <c r="F3" s="365"/>
      <c r="G3" s="365"/>
    </row>
    <row r="4" spans="1:7" ht="17" customHeight="1" x14ac:dyDescent="0.35">
      <c r="A4" s="365"/>
      <c r="B4" s="365"/>
      <c r="C4" s="365"/>
      <c r="D4" s="365"/>
      <c r="E4" s="365"/>
      <c r="F4" s="365"/>
      <c r="G4" s="365"/>
    </row>
    <row r="5" spans="1:7" ht="17" customHeight="1" x14ac:dyDescent="0.35">
      <c r="A5" s="365"/>
      <c r="B5" s="365"/>
      <c r="C5" s="365"/>
      <c r="D5" s="365"/>
      <c r="E5" s="365"/>
      <c r="F5" s="365"/>
      <c r="G5" s="365"/>
    </row>
    <row r="6" spans="1:7" ht="17" customHeight="1" x14ac:dyDescent="0.35">
      <c r="A6" s="365"/>
      <c r="B6" s="365"/>
      <c r="C6" s="365"/>
      <c r="D6" s="365"/>
      <c r="E6" s="365"/>
      <c r="F6" s="365"/>
      <c r="G6" s="365"/>
    </row>
    <row r="7" spans="1:7" ht="17" customHeight="1" x14ac:dyDescent="0.35">
      <c r="A7" s="365"/>
      <c r="B7" s="365"/>
      <c r="C7" s="365"/>
      <c r="D7" s="365"/>
      <c r="E7" s="365"/>
      <c r="F7" s="365"/>
      <c r="G7" s="365"/>
    </row>
    <row r="8" spans="1:7" ht="17" customHeight="1" x14ac:dyDescent="0.35">
      <c r="A8" s="365"/>
      <c r="B8" s="365"/>
      <c r="C8" s="365"/>
      <c r="D8" s="365"/>
      <c r="E8" s="365"/>
      <c r="F8" s="365"/>
      <c r="G8" s="365"/>
    </row>
    <row r="9" spans="1:7" ht="17" customHeight="1" thickBot="1" x14ac:dyDescent="0.4">
      <c r="A9" s="366"/>
      <c r="B9" s="366"/>
      <c r="C9" s="366"/>
      <c r="D9" s="366"/>
      <c r="E9" s="366"/>
      <c r="F9" s="366"/>
      <c r="G9" s="366"/>
    </row>
    <row r="10" spans="1:7" s="13" customFormat="1" ht="14" customHeight="1" thickTop="1" x14ac:dyDescent="0.35">
      <c r="A10" s="369" t="s">
        <v>206</v>
      </c>
      <c r="B10" s="371" t="s">
        <v>0</v>
      </c>
      <c r="C10" s="371" t="s">
        <v>1</v>
      </c>
      <c r="D10" s="371" t="s">
        <v>2</v>
      </c>
      <c r="E10" s="373" t="s">
        <v>207</v>
      </c>
      <c r="F10" s="371" t="s">
        <v>3</v>
      </c>
      <c r="G10" s="367" t="s">
        <v>477</v>
      </c>
    </row>
    <row r="11" spans="1:7" s="13" customFormat="1" ht="15" customHeight="1" thickBot="1" x14ac:dyDescent="0.4">
      <c r="A11" s="370"/>
      <c r="B11" s="372"/>
      <c r="C11" s="372"/>
      <c r="D11" s="372"/>
      <c r="E11" s="374"/>
      <c r="F11" s="372"/>
      <c r="G11" s="368"/>
    </row>
    <row r="12" spans="1:7" s="12" customFormat="1" ht="5" thickTop="1" x14ac:dyDescent="0.35">
      <c r="A12" s="134"/>
      <c r="B12" s="135"/>
      <c r="C12" s="54"/>
      <c r="D12" s="57"/>
      <c r="E12" s="57"/>
      <c r="F12" s="277"/>
      <c r="G12" s="358"/>
    </row>
    <row r="13" spans="1:7" s="31" customFormat="1" ht="26" x14ac:dyDescent="0.35">
      <c r="A13" s="211">
        <v>1</v>
      </c>
      <c r="B13" s="165" t="s">
        <v>5</v>
      </c>
      <c r="C13" s="132" t="s">
        <v>25</v>
      </c>
      <c r="D13" s="2"/>
      <c r="E13" s="72"/>
      <c r="F13" s="278"/>
      <c r="G13" s="319"/>
    </row>
    <row r="14" spans="1:7" s="31" customFormat="1" ht="9" customHeight="1" x14ac:dyDescent="0.35">
      <c r="A14" s="212"/>
      <c r="B14" s="7"/>
      <c r="C14" s="1"/>
      <c r="D14" s="2"/>
      <c r="E14" s="72"/>
      <c r="F14" s="278"/>
      <c r="G14" s="319"/>
    </row>
    <row r="15" spans="1:7" s="31" customFormat="1" ht="26" x14ac:dyDescent="0.35">
      <c r="A15" s="212" t="s">
        <v>30</v>
      </c>
      <c r="B15" s="7">
        <v>8.3000000000000007</v>
      </c>
      <c r="C15" s="167" t="s">
        <v>28</v>
      </c>
      <c r="D15" s="2"/>
      <c r="E15" s="72"/>
      <c r="F15" s="278"/>
      <c r="G15" s="319"/>
    </row>
    <row r="16" spans="1:7" s="31" customFormat="1" ht="9" customHeight="1" x14ac:dyDescent="0.35">
      <c r="A16" s="212"/>
      <c r="B16" s="7"/>
      <c r="C16" s="1"/>
      <c r="D16" s="2"/>
      <c r="E16" s="72"/>
      <c r="F16" s="278"/>
      <c r="G16" s="319"/>
    </row>
    <row r="17" spans="1:7" s="31" customFormat="1" x14ac:dyDescent="0.35">
      <c r="A17" s="212" t="s">
        <v>157</v>
      </c>
      <c r="B17" s="7" t="s">
        <v>17</v>
      </c>
      <c r="C17" s="168" t="s">
        <v>6</v>
      </c>
      <c r="D17" s="2" t="s">
        <v>7</v>
      </c>
      <c r="E17" s="72">
        <v>1</v>
      </c>
      <c r="F17" s="278"/>
      <c r="G17" s="319"/>
    </row>
    <row r="18" spans="1:7" s="31" customFormat="1" ht="9" customHeight="1" x14ac:dyDescent="0.35">
      <c r="A18" s="212"/>
      <c r="B18" s="7"/>
      <c r="C18" s="1"/>
      <c r="D18" s="2"/>
      <c r="E18" s="72"/>
      <c r="F18" s="278"/>
      <c r="G18" s="319"/>
    </row>
    <row r="19" spans="1:7" s="31" customFormat="1" x14ac:dyDescent="0.35">
      <c r="A19" s="212" t="s">
        <v>158</v>
      </c>
      <c r="B19" s="7"/>
      <c r="C19" s="168" t="s">
        <v>422</v>
      </c>
      <c r="D19" s="2" t="s">
        <v>7</v>
      </c>
      <c r="E19" s="72">
        <v>1</v>
      </c>
      <c r="F19" s="278"/>
      <c r="G19" s="319"/>
    </row>
    <row r="20" spans="1:7" s="31" customFormat="1" ht="9" customHeight="1" x14ac:dyDescent="0.35">
      <c r="A20" s="212"/>
      <c r="B20" s="7"/>
      <c r="C20" s="1"/>
      <c r="D20" s="2"/>
      <c r="E20" s="72"/>
      <c r="F20" s="278"/>
      <c r="G20" s="319"/>
    </row>
    <row r="21" spans="1:7" s="31" customFormat="1" x14ac:dyDescent="0.35">
      <c r="A21" s="212"/>
      <c r="B21" s="7"/>
      <c r="C21" s="130" t="s">
        <v>142</v>
      </c>
      <c r="D21" s="2"/>
      <c r="E21" s="72"/>
      <c r="F21" s="278"/>
      <c r="G21" s="319"/>
    </row>
    <row r="22" spans="1:7" s="31" customFormat="1" ht="9" customHeight="1" x14ac:dyDescent="0.35">
      <c r="A22" s="212"/>
      <c r="B22" s="7"/>
      <c r="C22" s="1"/>
      <c r="D22" s="2"/>
      <c r="E22" s="72"/>
      <c r="F22" s="278"/>
      <c r="G22" s="319"/>
    </row>
    <row r="23" spans="1:7" s="31" customFormat="1" x14ac:dyDescent="0.35">
      <c r="A23" s="212" t="s">
        <v>158</v>
      </c>
      <c r="B23" s="7" t="s">
        <v>26</v>
      </c>
      <c r="C23" s="168" t="s">
        <v>143</v>
      </c>
      <c r="D23" s="2" t="s">
        <v>7</v>
      </c>
      <c r="E23" s="72">
        <v>1</v>
      </c>
      <c r="F23" s="278"/>
      <c r="G23" s="319"/>
    </row>
    <row r="24" spans="1:7" s="31" customFormat="1" ht="9" customHeight="1" x14ac:dyDescent="0.35">
      <c r="A24" s="212"/>
      <c r="B24" s="7"/>
      <c r="C24" s="1"/>
      <c r="D24" s="2"/>
      <c r="E24" s="72"/>
      <c r="F24" s="278"/>
      <c r="G24" s="319"/>
    </row>
    <row r="25" spans="1:7" s="31" customFormat="1" x14ac:dyDescent="0.35">
      <c r="A25" s="212" t="s">
        <v>159</v>
      </c>
      <c r="B25" s="7" t="s">
        <v>8</v>
      </c>
      <c r="C25" s="169" t="s">
        <v>144</v>
      </c>
      <c r="D25" s="2" t="s">
        <v>7</v>
      </c>
      <c r="E25" s="72">
        <v>1</v>
      </c>
      <c r="F25" s="278"/>
      <c r="G25" s="319"/>
    </row>
    <row r="26" spans="1:7" s="31" customFormat="1" ht="25" x14ac:dyDescent="0.25">
      <c r="A26" s="212" t="s">
        <v>160</v>
      </c>
      <c r="B26" s="7" t="s">
        <v>9</v>
      </c>
      <c r="C26" s="170" t="s">
        <v>145</v>
      </c>
      <c r="D26" s="2" t="s">
        <v>7</v>
      </c>
      <c r="E26" s="72">
        <v>1</v>
      </c>
      <c r="F26" s="278"/>
      <c r="G26" s="319"/>
    </row>
    <row r="27" spans="1:7" s="31" customFormat="1" x14ac:dyDescent="0.25">
      <c r="A27" s="212" t="s">
        <v>161</v>
      </c>
      <c r="B27" s="7" t="s">
        <v>10</v>
      </c>
      <c r="C27" s="170" t="s">
        <v>146</v>
      </c>
      <c r="D27" s="2" t="s">
        <v>7</v>
      </c>
      <c r="E27" s="177">
        <v>1</v>
      </c>
      <c r="F27" s="278"/>
      <c r="G27" s="319"/>
    </row>
    <row r="28" spans="1:7" s="31" customFormat="1" x14ac:dyDescent="0.35">
      <c r="A28" s="212" t="s">
        <v>162</v>
      </c>
      <c r="B28" s="7"/>
      <c r="C28" s="169" t="s">
        <v>147</v>
      </c>
      <c r="D28" s="2" t="s">
        <v>7</v>
      </c>
      <c r="E28" s="72">
        <v>1</v>
      </c>
      <c r="F28" s="278"/>
      <c r="G28" s="319"/>
    </row>
    <row r="29" spans="1:7" s="31" customFormat="1" x14ac:dyDescent="0.35">
      <c r="A29" s="212" t="s">
        <v>163</v>
      </c>
      <c r="B29" s="7"/>
      <c r="C29" s="169" t="s">
        <v>173</v>
      </c>
      <c r="D29" s="2" t="s">
        <v>7</v>
      </c>
      <c r="E29" s="177">
        <v>1</v>
      </c>
      <c r="F29" s="278"/>
      <c r="G29" s="319"/>
    </row>
    <row r="30" spans="1:7" s="31" customFormat="1" ht="13" x14ac:dyDescent="0.35">
      <c r="A30" s="212" t="s">
        <v>19</v>
      </c>
      <c r="B30" s="165" t="s">
        <v>155</v>
      </c>
      <c r="C30" s="132" t="s">
        <v>148</v>
      </c>
      <c r="D30" s="2"/>
      <c r="E30" s="72"/>
      <c r="F30" s="278"/>
      <c r="G30" s="319"/>
    </row>
    <row r="31" spans="1:7" s="31" customFormat="1" x14ac:dyDescent="0.35">
      <c r="A31" s="212" t="s">
        <v>164</v>
      </c>
      <c r="B31" s="7" t="s">
        <v>29</v>
      </c>
      <c r="C31" s="168" t="s">
        <v>149</v>
      </c>
      <c r="D31" s="2" t="s">
        <v>7</v>
      </c>
      <c r="E31" s="177">
        <v>1</v>
      </c>
      <c r="F31" s="278"/>
      <c r="G31" s="319"/>
    </row>
    <row r="32" spans="1:7" s="31" customFormat="1" ht="25" x14ac:dyDescent="0.35">
      <c r="A32" s="212" t="s">
        <v>165</v>
      </c>
      <c r="B32" s="7" t="s">
        <v>11</v>
      </c>
      <c r="C32" s="168" t="s">
        <v>150</v>
      </c>
      <c r="D32" s="2" t="s">
        <v>7</v>
      </c>
      <c r="E32" s="72">
        <v>1</v>
      </c>
      <c r="F32" s="278"/>
      <c r="G32" s="319"/>
    </row>
    <row r="33" spans="1:8" s="31" customFormat="1" x14ac:dyDescent="0.35">
      <c r="A33" s="212" t="s">
        <v>166</v>
      </c>
      <c r="B33" s="7" t="s">
        <v>31</v>
      </c>
      <c r="C33" s="168" t="s">
        <v>151</v>
      </c>
      <c r="D33" s="2" t="s">
        <v>7</v>
      </c>
      <c r="E33" s="72">
        <v>1</v>
      </c>
      <c r="F33" s="278"/>
      <c r="G33" s="319"/>
    </row>
    <row r="34" spans="1:8" s="31" customFormat="1" x14ac:dyDescent="0.35">
      <c r="A34" s="212" t="s">
        <v>167</v>
      </c>
      <c r="B34" s="7" t="s">
        <v>12</v>
      </c>
      <c r="C34" s="168" t="s">
        <v>152</v>
      </c>
      <c r="D34" s="2" t="s">
        <v>7</v>
      </c>
      <c r="E34" s="72">
        <v>1</v>
      </c>
      <c r="F34" s="278"/>
      <c r="G34" s="319"/>
    </row>
    <row r="35" spans="1:8" s="31" customFormat="1" ht="25" x14ac:dyDescent="0.35">
      <c r="A35" s="212" t="s">
        <v>168</v>
      </c>
      <c r="B35" s="7"/>
      <c r="C35" s="168" t="s">
        <v>153</v>
      </c>
      <c r="D35" s="2" t="s">
        <v>7</v>
      </c>
      <c r="E35" s="72">
        <v>1</v>
      </c>
      <c r="F35" s="278"/>
      <c r="G35" s="319"/>
    </row>
    <row r="36" spans="1:8" s="31" customFormat="1" x14ac:dyDescent="0.35">
      <c r="A36" s="212" t="s">
        <v>169</v>
      </c>
      <c r="B36" s="7" t="s">
        <v>13</v>
      </c>
      <c r="C36" s="168" t="s">
        <v>154</v>
      </c>
      <c r="D36" s="2" t="s">
        <v>7</v>
      </c>
      <c r="E36" s="177">
        <v>1</v>
      </c>
      <c r="F36" s="278"/>
      <c r="G36" s="319"/>
    </row>
    <row r="37" spans="1:8" s="31" customFormat="1" x14ac:dyDescent="0.35">
      <c r="A37" s="212" t="s">
        <v>421</v>
      </c>
      <c r="B37" s="7"/>
      <c r="C37" s="169" t="s">
        <v>147</v>
      </c>
      <c r="D37" s="2" t="s">
        <v>7</v>
      </c>
      <c r="E37" s="72">
        <v>1</v>
      </c>
      <c r="F37" s="278"/>
      <c r="G37" s="319"/>
    </row>
    <row r="38" spans="1:8" s="31" customFormat="1" x14ac:dyDescent="0.35">
      <c r="A38" s="212" t="s">
        <v>423</v>
      </c>
      <c r="B38" s="171"/>
      <c r="C38" s="168" t="s">
        <v>424</v>
      </c>
      <c r="D38" s="2" t="s">
        <v>7</v>
      </c>
      <c r="E38" s="72">
        <v>1</v>
      </c>
      <c r="F38" s="278"/>
      <c r="G38" s="319"/>
    </row>
    <row r="39" spans="1:8" s="31" customFormat="1" ht="13" x14ac:dyDescent="0.35">
      <c r="A39" s="212" t="s">
        <v>20</v>
      </c>
      <c r="B39" s="7"/>
      <c r="C39" s="140" t="s">
        <v>214</v>
      </c>
      <c r="D39" s="2"/>
      <c r="E39" s="72"/>
      <c r="F39" s="278"/>
      <c r="G39" s="359"/>
    </row>
    <row r="40" spans="1:8" s="31" customFormat="1" x14ac:dyDescent="0.35">
      <c r="A40" s="212"/>
      <c r="B40" s="7"/>
      <c r="C40" s="141" t="s">
        <v>181</v>
      </c>
      <c r="D40" s="2"/>
      <c r="E40" s="72"/>
      <c r="F40" s="278"/>
      <c r="G40" s="319"/>
    </row>
    <row r="41" spans="1:8" s="31" customFormat="1" ht="37.5" x14ac:dyDescent="0.35">
      <c r="A41" s="212" t="s">
        <v>174</v>
      </c>
      <c r="B41" s="7" t="s">
        <v>156</v>
      </c>
      <c r="C41" s="168" t="s">
        <v>467</v>
      </c>
      <c r="D41" s="2" t="s">
        <v>14</v>
      </c>
      <c r="E41" s="72">
        <v>1</v>
      </c>
      <c r="F41" s="278">
        <v>54000</v>
      </c>
      <c r="G41" s="319">
        <v>54000</v>
      </c>
    </row>
    <row r="42" spans="1:8" s="31" customFormat="1" ht="25" x14ac:dyDescent="0.35">
      <c r="A42" s="212" t="s">
        <v>170</v>
      </c>
      <c r="B42" s="166"/>
      <c r="C42" s="168" t="s">
        <v>469</v>
      </c>
      <c r="D42" s="2" t="s">
        <v>14</v>
      </c>
      <c r="E42" s="179">
        <v>1</v>
      </c>
      <c r="F42" s="279">
        <v>15000</v>
      </c>
      <c r="G42" s="319">
        <v>15000</v>
      </c>
    </row>
    <row r="43" spans="1:8" s="31" customFormat="1" ht="8" customHeight="1" x14ac:dyDescent="0.35">
      <c r="A43" s="212"/>
      <c r="B43" s="166"/>
      <c r="C43" s="168"/>
      <c r="D43" s="2"/>
      <c r="E43" s="179"/>
      <c r="F43" s="279"/>
      <c r="G43" s="319"/>
    </row>
    <row r="44" spans="1:8" s="31" customFormat="1" ht="31.75" customHeight="1" x14ac:dyDescent="0.35">
      <c r="A44" s="212" t="s">
        <v>171</v>
      </c>
      <c r="B44" s="166"/>
      <c r="C44" s="168" t="s">
        <v>470</v>
      </c>
      <c r="D44" s="48" t="s">
        <v>15</v>
      </c>
      <c r="E44" s="180">
        <f>G41+G42</f>
        <v>69000</v>
      </c>
      <c r="F44" s="298"/>
      <c r="G44" s="319"/>
    </row>
    <row r="45" spans="1:8" s="31" customFormat="1" ht="31.75" customHeight="1" x14ac:dyDescent="0.35">
      <c r="A45" s="212" t="s">
        <v>172</v>
      </c>
      <c r="B45" s="166"/>
      <c r="C45" s="168" t="s">
        <v>475</v>
      </c>
      <c r="D45" s="2" t="s">
        <v>14</v>
      </c>
      <c r="E45" s="179">
        <v>1</v>
      </c>
      <c r="F45" s="279">
        <v>210000</v>
      </c>
      <c r="G45" s="319">
        <v>210000</v>
      </c>
    </row>
    <row r="46" spans="1:8" s="31" customFormat="1" ht="25" customHeight="1" x14ac:dyDescent="0.35">
      <c r="A46" s="212" t="s">
        <v>175</v>
      </c>
      <c r="B46" s="166"/>
      <c r="C46" s="168" t="s">
        <v>476</v>
      </c>
      <c r="D46" s="48" t="s">
        <v>15</v>
      </c>
      <c r="E46" s="180">
        <f>G45</f>
        <v>210000</v>
      </c>
      <c r="F46" s="298"/>
      <c r="G46" s="319"/>
    </row>
    <row r="47" spans="1:8" s="256" customFormat="1" ht="13" customHeight="1" x14ac:dyDescent="0.35">
      <c r="A47" s="320" t="s">
        <v>358</v>
      </c>
      <c r="B47" s="254"/>
      <c r="C47" s="254"/>
      <c r="D47" s="258"/>
      <c r="E47" s="259"/>
      <c r="F47" s="260"/>
      <c r="G47" s="360"/>
      <c r="H47" s="257"/>
    </row>
    <row r="48" spans="1:8" s="256" customFormat="1" ht="13" customHeight="1" x14ac:dyDescent="0.35">
      <c r="A48" s="320" t="s">
        <v>359</v>
      </c>
      <c r="B48" s="254"/>
      <c r="C48" s="254"/>
      <c r="D48" s="258"/>
      <c r="E48" s="259"/>
      <c r="F48" s="260"/>
      <c r="G48" s="360"/>
      <c r="H48" s="257"/>
    </row>
    <row r="49" spans="1:9" s="31" customFormat="1" ht="8" customHeight="1" x14ac:dyDescent="0.35">
      <c r="A49" s="212"/>
      <c r="B49" s="166"/>
      <c r="C49" s="168"/>
      <c r="D49" s="2"/>
      <c r="E49" s="179"/>
      <c r="F49" s="279"/>
      <c r="G49" s="319"/>
    </row>
    <row r="50" spans="1:9" s="31" customFormat="1" ht="25" x14ac:dyDescent="0.35">
      <c r="A50" s="212" t="s">
        <v>172</v>
      </c>
      <c r="B50" s="166"/>
      <c r="C50" s="168" t="s">
        <v>468</v>
      </c>
      <c r="D50" s="2" t="s">
        <v>14</v>
      </c>
      <c r="E50" s="179">
        <v>1</v>
      </c>
      <c r="F50" s="279">
        <v>97100</v>
      </c>
      <c r="G50" s="319">
        <v>97100</v>
      </c>
    </row>
    <row r="51" spans="1:9" s="31" customFormat="1" ht="8" customHeight="1" x14ac:dyDescent="0.35">
      <c r="A51" s="212"/>
      <c r="B51" s="166"/>
      <c r="C51" s="168"/>
      <c r="D51" s="2"/>
      <c r="E51" s="179"/>
      <c r="F51" s="279"/>
      <c r="G51" s="319"/>
    </row>
    <row r="52" spans="1:9" s="31" customFormat="1" ht="25" x14ac:dyDescent="0.35">
      <c r="A52" s="212" t="s">
        <v>175</v>
      </c>
      <c r="B52" s="166"/>
      <c r="C52" s="168" t="s">
        <v>219</v>
      </c>
      <c r="D52" s="48" t="s">
        <v>15</v>
      </c>
      <c r="E52" s="181">
        <f>G50</f>
        <v>97100</v>
      </c>
      <c r="F52" s="298"/>
      <c r="G52" s="319"/>
    </row>
    <row r="53" spans="1:9" s="31" customFormat="1" ht="13" x14ac:dyDescent="0.35">
      <c r="A53" s="212" t="s">
        <v>177</v>
      </c>
      <c r="B53" s="166"/>
      <c r="C53" s="167" t="s">
        <v>27</v>
      </c>
      <c r="D53" s="49"/>
      <c r="E53" s="49"/>
      <c r="F53" s="280"/>
      <c r="G53" s="319"/>
    </row>
    <row r="54" spans="1:9" s="31" customFormat="1" x14ac:dyDescent="0.35">
      <c r="A54" s="212" t="s">
        <v>215</v>
      </c>
      <c r="B54" s="166"/>
      <c r="C54" s="174" t="s">
        <v>21</v>
      </c>
      <c r="D54" s="2" t="s">
        <v>18</v>
      </c>
      <c r="E54" s="73">
        <v>10</v>
      </c>
      <c r="F54" s="280"/>
      <c r="G54" s="319"/>
    </row>
    <row r="55" spans="1:9" s="31" customFormat="1" x14ac:dyDescent="0.35">
      <c r="A55" s="212" t="s">
        <v>216</v>
      </c>
      <c r="B55" s="166"/>
      <c r="C55" s="174" t="s">
        <v>22</v>
      </c>
      <c r="D55" s="2" t="s">
        <v>18</v>
      </c>
      <c r="E55" s="73">
        <v>10</v>
      </c>
      <c r="F55" s="280"/>
      <c r="G55" s="319"/>
    </row>
    <row r="56" spans="1:9" s="31" customFormat="1" ht="13.5" customHeight="1" x14ac:dyDescent="0.35">
      <c r="A56" s="212" t="s">
        <v>217</v>
      </c>
      <c r="B56" s="166"/>
      <c r="C56" s="174" t="s">
        <v>23</v>
      </c>
      <c r="D56" s="2" t="s">
        <v>18</v>
      </c>
      <c r="E56" s="73">
        <v>10</v>
      </c>
      <c r="F56" s="280"/>
      <c r="G56" s="319"/>
    </row>
    <row r="57" spans="1:9" s="31" customFormat="1" x14ac:dyDescent="0.35">
      <c r="A57" s="212" t="s">
        <v>218</v>
      </c>
      <c r="B57" s="166"/>
      <c r="C57" s="174" t="s">
        <v>24</v>
      </c>
      <c r="D57" s="2" t="s">
        <v>18</v>
      </c>
      <c r="E57" s="73">
        <v>30</v>
      </c>
      <c r="F57" s="280"/>
      <c r="G57" s="319"/>
    </row>
    <row r="58" spans="1:9" s="31" customFormat="1" x14ac:dyDescent="0.35">
      <c r="A58" s="212" t="s">
        <v>471</v>
      </c>
      <c r="B58" s="166" t="s">
        <v>354</v>
      </c>
      <c r="C58" s="174" t="s">
        <v>355</v>
      </c>
      <c r="D58" s="249" t="s">
        <v>7</v>
      </c>
      <c r="E58" s="252">
        <v>1</v>
      </c>
      <c r="F58" s="278"/>
      <c r="G58" s="319"/>
    </row>
    <row r="59" spans="1:9" s="350" customFormat="1" ht="54.5" customHeight="1" x14ac:dyDescent="0.35">
      <c r="A59" s="357" t="s">
        <v>484</v>
      </c>
      <c r="B59" s="349"/>
      <c r="C59" s="352" t="s">
        <v>481</v>
      </c>
      <c r="D59" s="32" t="s">
        <v>14</v>
      </c>
      <c r="E59" s="129">
        <v>1</v>
      </c>
      <c r="F59" s="354">
        <v>55000</v>
      </c>
      <c r="G59" s="354">
        <v>55000</v>
      </c>
    </row>
    <row r="60" spans="1:9" s="350" customFormat="1" ht="30" customHeight="1" x14ac:dyDescent="0.35">
      <c r="A60" s="357" t="s">
        <v>485</v>
      </c>
      <c r="B60" s="349"/>
      <c r="C60" s="352" t="s">
        <v>480</v>
      </c>
      <c r="D60" s="353" t="s">
        <v>15</v>
      </c>
      <c r="E60" s="355">
        <f>G59</f>
        <v>55000</v>
      </c>
      <c r="F60" s="356"/>
      <c r="G60" s="354"/>
    </row>
    <row r="61" spans="1:9" s="350" customFormat="1" ht="39" customHeight="1" x14ac:dyDescent="0.35">
      <c r="A61" s="357" t="s">
        <v>486</v>
      </c>
      <c r="B61" s="349"/>
      <c r="C61" s="352" t="s">
        <v>482</v>
      </c>
      <c r="D61" s="32" t="s">
        <v>14</v>
      </c>
      <c r="E61" s="129">
        <v>1</v>
      </c>
      <c r="F61" s="354">
        <v>45000</v>
      </c>
      <c r="G61" s="354">
        <v>45000</v>
      </c>
      <c r="I61" s="351"/>
    </row>
    <row r="62" spans="1:9" s="350" customFormat="1" ht="30.5" customHeight="1" x14ac:dyDescent="0.35">
      <c r="A62" s="357" t="s">
        <v>487</v>
      </c>
      <c r="B62" s="349"/>
      <c r="C62" s="352" t="s">
        <v>480</v>
      </c>
      <c r="D62" s="353" t="s">
        <v>15</v>
      </c>
      <c r="E62" s="355">
        <f>G61</f>
        <v>45000</v>
      </c>
      <c r="F62" s="356"/>
      <c r="G62" s="354"/>
    </row>
    <row r="63" spans="1:9" s="350" customFormat="1" ht="29" customHeight="1" x14ac:dyDescent="0.35">
      <c r="A63" s="357" t="s">
        <v>488</v>
      </c>
      <c r="B63" s="349"/>
      <c r="C63" s="352" t="s">
        <v>483</v>
      </c>
      <c r="D63" s="32" t="s">
        <v>14</v>
      </c>
      <c r="E63" s="129">
        <v>1</v>
      </c>
      <c r="F63" s="354">
        <v>45000</v>
      </c>
      <c r="G63" s="354">
        <v>45000</v>
      </c>
    </row>
    <row r="64" spans="1:9" s="350" customFormat="1" ht="28" customHeight="1" x14ac:dyDescent="0.35">
      <c r="A64" s="357" t="s">
        <v>489</v>
      </c>
      <c r="B64" s="349"/>
      <c r="C64" s="352" t="s">
        <v>480</v>
      </c>
      <c r="D64" s="353" t="s">
        <v>15</v>
      </c>
      <c r="E64" s="355">
        <f>G63</f>
        <v>45000</v>
      </c>
      <c r="F64" s="356"/>
      <c r="G64" s="354"/>
    </row>
    <row r="65" spans="1:7" s="13" customFormat="1" x14ac:dyDescent="0.35">
      <c r="A65" s="138"/>
      <c r="B65" s="3"/>
      <c r="C65" s="63"/>
      <c r="D65" s="2"/>
      <c r="E65" s="73"/>
      <c r="F65" s="281"/>
      <c r="G65" s="319"/>
    </row>
    <row r="66" spans="1:7" s="12" customFormat="1" ht="13" customHeight="1" thickBot="1" x14ac:dyDescent="0.4">
      <c r="A66" s="51" t="s">
        <v>4</v>
      </c>
      <c r="B66" s="139"/>
      <c r="C66" s="64"/>
      <c r="D66" s="59"/>
      <c r="E66" s="59"/>
      <c r="F66" s="282"/>
      <c r="G66" s="321"/>
    </row>
    <row r="67" spans="1:7" s="11" customFormat="1" ht="3.5" customHeight="1" thickTop="1" x14ac:dyDescent="0.35">
      <c r="A67" s="134"/>
      <c r="B67" s="54"/>
      <c r="C67" s="54"/>
      <c r="D67" s="57"/>
      <c r="E67" s="84"/>
      <c r="F67" s="57"/>
      <c r="G67" s="347"/>
    </row>
    <row r="68" spans="1:7" s="11" customFormat="1" ht="26" x14ac:dyDescent="0.35">
      <c r="A68" s="213">
        <v>2</v>
      </c>
      <c r="B68" s="182" t="s">
        <v>32</v>
      </c>
      <c r="C68" s="182" t="s">
        <v>33</v>
      </c>
      <c r="D68" s="49"/>
      <c r="E68" s="120"/>
      <c r="F68" s="136"/>
      <c r="G68" s="347"/>
    </row>
    <row r="69" spans="1:7" x14ac:dyDescent="0.35">
      <c r="A69" s="137">
        <v>2.1</v>
      </c>
      <c r="B69" s="47"/>
      <c r="C69" s="149" t="s">
        <v>34</v>
      </c>
      <c r="D69" s="49"/>
      <c r="E69" s="120"/>
      <c r="F69" s="136"/>
      <c r="G69" s="347"/>
    </row>
    <row r="70" spans="1:7" ht="37.5" x14ac:dyDescent="0.35">
      <c r="A70" s="137" t="s">
        <v>35</v>
      </c>
      <c r="B70" s="47" t="s">
        <v>36</v>
      </c>
      <c r="C70" s="47" t="s">
        <v>37</v>
      </c>
      <c r="D70" s="49" t="s">
        <v>16</v>
      </c>
      <c r="E70" s="86">
        <v>4406</v>
      </c>
      <c r="F70" s="124"/>
      <c r="G70" s="347"/>
    </row>
    <row r="71" spans="1:7" ht="25" x14ac:dyDescent="0.35">
      <c r="A71" s="137" t="s">
        <v>38</v>
      </c>
      <c r="B71" s="47" t="s">
        <v>140</v>
      </c>
      <c r="C71" s="142" t="s">
        <v>39</v>
      </c>
      <c r="D71" s="49"/>
      <c r="E71" s="85"/>
      <c r="F71" s="124"/>
      <c r="G71" s="347"/>
    </row>
    <row r="72" spans="1:7" x14ac:dyDescent="0.35">
      <c r="A72" s="137"/>
      <c r="B72" s="47"/>
      <c r="C72" s="47"/>
      <c r="D72" s="47"/>
      <c r="E72" s="85"/>
      <c r="F72" s="124"/>
      <c r="G72" s="347"/>
    </row>
    <row r="73" spans="1:7" x14ac:dyDescent="0.35">
      <c r="A73" s="137" t="s">
        <v>40</v>
      </c>
      <c r="B73" s="47" t="s">
        <v>41</v>
      </c>
      <c r="C73" s="47" t="s">
        <v>42</v>
      </c>
      <c r="D73" s="49" t="s">
        <v>43</v>
      </c>
      <c r="E73" s="85">
        <v>2</v>
      </c>
      <c r="F73" s="124"/>
      <c r="G73" s="347"/>
    </row>
    <row r="74" spans="1:7" ht="25" x14ac:dyDescent="0.35">
      <c r="A74" s="137" t="s">
        <v>128</v>
      </c>
      <c r="B74" s="47" t="s">
        <v>45</v>
      </c>
      <c r="C74" s="47" t="s">
        <v>122</v>
      </c>
      <c r="D74" s="49" t="s">
        <v>141</v>
      </c>
      <c r="E74" s="86">
        <v>561.76499999999999</v>
      </c>
      <c r="F74" s="124"/>
      <c r="G74" s="347"/>
    </row>
    <row r="75" spans="1:7" ht="56.5" customHeight="1" x14ac:dyDescent="0.35">
      <c r="A75" s="137" t="s">
        <v>129</v>
      </c>
      <c r="B75" s="47" t="s">
        <v>47</v>
      </c>
      <c r="C75" s="143" t="s">
        <v>48</v>
      </c>
      <c r="D75" s="87"/>
      <c r="E75" s="88"/>
      <c r="F75" s="144"/>
      <c r="G75" s="347"/>
    </row>
    <row r="76" spans="1:7" x14ac:dyDescent="0.35">
      <c r="A76" s="137" t="s">
        <v>130</v>
      </c>
      <c r="B76" s="145"/>
      <c r="C76" s="146" t="s">
        <v>123</v>
      </c>
      <c r="D76" s="87" t="s">
        <v>49</v>
      </c>
      <c r="E76" s="88">
        <v>0</v>
      </c>
      <c r="F76" s="144"/>
      <c r="G76" s="347"/>
    </row>
    <row r="77" spans="1:7" x14ac:dyDescent="0.35">
      <c r="A77" s="137" t="s">
        <v>131</v>
      </c>
      <c r="B77" s="145"/>
      <c r="C77" s="146" t="s">
        <v>124</v>
      </c>
      <c r="D77" s="87" t="s">
        <v>49</v>
      </c>
      <c r="E77" s="88">
        <v>0</v>
      </c>
      <c r="F77" s="144"/>
      <c r="G77" s="347"/>
    </row>
    <row r="78" spans="1:7" x14ac:dyDescent="0.35">
      <c r="A78" s="137" t="s">
        <v>132</v>
      </c>
      <c r="B78" s="145"/>
      <c r="C78" s="146" t="s">
        <v>125</v>
      </c>
      <c r="D78" s="87" t="s">
        <v>126</v>
      </c>
      <c r="E78" s="88">
        <v>1</v>
      </c>
      <c r="F78" s="144"/>
      <c r="G78" s="347"/>
    </row>
    <row r="79" spans="1:7" ht="13" customHeight="1" thickBot="1" x14ac:dyDescent="0.4">
      <c r="A79" s="51" t="s">
        <v>4</v>
      </c>
      <c r="B79" s="52"/>
      <c r="C79" s="52"/>
      <c r="D79" s="59"/>
      <c r="E79" s="82"/>
      <c r="F79" s="83"/>
      <c r="G79" s="346"/>
    </row>
    <row r="80" spans="1:7" ht="26.5" thickTop="1" x14ac:dyDescent="0.35">
      <c r="A80" s="299">
        <v>3</v>
      </c>
      <c r="B80" s="19" t="s">
        <v>185</v>
      </c>
      <c r="C80" s="19" t="s">
        <v>184</v>
      </c>
      <c r="D80" s="116"/>
      <c r="E80" s="325"/>
      <c r="F80" s="117"/>
      <c r="G80" s="342"/>
    </row>
    <row r="81" spans="1:7" x14ac:dyDescent="0.35">
      <c r="A81" s="147">
        <v>3.1</v>
      </c>
      <c r="B81" s="20" t="s">
        <v>50</v>
      </c>
      <c r="C81" s="21" t="s">
        <v>51</v>
      </c>
      <c r="D81" s="116"/>
      <c r="E81" s="325"/>
      <c r="F81" s="117"/>
      <c r="G81" s="342"/>
    </row>
    <row r="82" spans="1:7" ht="62.5" x14ac:dyDescent="0.35">
      <c r="A82" s="147" t="s">
        <v>52</v>
      </c>
      <c r="B82" s="116" t="s">
        <v>53</v>
      </c>
      <c r="C82" s="21" t="s">
        <v>183</v>
      </c>
      <c r="D82" s="116"/>
      <c r="E82" s="325"/>
      <c r="F82" s="118"/>
      <c r="G82" s="342"/>
    </row>
    <row r="83" spans="1:7" ht="25" x14ac:dyDescent="0.35">
      <c r="A83" s="147" t="s">
        <v>54</v>
      </c>
      <c r="B83" s="116"/>
      <c r="C83" s="21" t="s">
        <v>426</v>
      </c>
      <c r="D83" s="116"/>
      <c r="E83" s="231"/>
      <c r="F83" s="118"/>
      <c r="G83" s="342"/>
    </row>
    <row r="84" spans="1:7" x14ac:dyDescent="0.35">
      <c r="A84" s="147" t="s">
        <v>55</v>
      </c>
      <c r="B84" s="116"/>
      <c r="C84" s="20" t="s">
        <v>182</v>
      </c>
      <c r="D84" s="119" t="s">
        <v>16</v>
      </c>
      <c r="E84" s="348">
        <v>3745.1</v>
      </c>
      <c r="F84" s="118"/>
      <c r="G84" s="342"/>
    </row>
    <row r="85" spans="1:7" x14ac:dyDescent="0.35">
      <c r="A85" s="147" t="s">
        <v>56</v>
      </c>
      <c r="B85" s="116"/>
      <c r="C85" s="20" t="s">
        <v>186</v>
      </c>
      <c r="D85" s="119" t="s">
        <v>16</v>
      </c>
      <c r="E85" s="348">
        <v>660.9</v>
      </c>
      <c r="F85" s="118"/>
      <c r="G85" s="342"/>
    </row>
    <row r="86" spans="1:7" x14ac:dyDescent="0.35">
      <c r="A86" s="147"/>
      <c r="B86" s="116"/>
      <c r="C86" s="20" t="s">
        <v>187</v>
      </c>
      <c r="D86" s="119"/>
      <c r="E86" s="85"/>
      <c r="F86" s="118"/>
      <c r="G86" s="342"/>
    </row>
    <row r="87" spans="1:7" x14ac:dyDescent="0.35">
      <c r="A87" s="147" t="s">
        <v>133</v>
      </c>
      <c r="B87" s="116"/>
      <c r="C87" s="20" t="s">
        <v>189</v>
      </c>
      <c r="D87" s="119" t="s">
        <v>16</v>
      </c>
      <c r="E87" s="85">
        <v>0</v>
      </c>
      <c r="F87" s="118"/>
      <c r="G87" s="342"/>
    </row>
    <row r="88" spans="1:7" x14ac:dyDescent="0.35">
      <c r="A88" s="147"/>
      <c r="B88" s="116"/>
      <c r="C88" s="20" t="s">
        <v>190</v>
      </c>
      <c r="D88" s="119"/>
      <c r="E88" s="85"/>
      <c r="F88" s="118"/>
      <c r="G88" s="342"/>
    </row>
    <row r="89" spans="1:7" ht="25" x14ac:dyDescent="0.35">
      <c r="A89" s="147" t="s">
        <v>188</v>
      </c>
      <c r="B89" s="116"/>
      <c r="C89" s="22" t="s">
        <v>191</v>
      </c>
      <c r="D89" s="119"/>
      <c r="E89" s="85"/>
      <c r="F89" s="118"/>
      <c r="G89" s="342"/>
    </row>
    <row r="90" spans="1:7" x14ac:dyDescent="0.35">
      <c r="A90" s="147"/>
      <c r="B90" s="116"/>
      <c r="C90" s="23"/>
      <c r="D90" s="121"/>
      <c r="E90" s="325"/>
      <c r="F90" s="118"/>
      <c r="G90" s="342"/>
    </row>
    <row r="91" spans="1:7" x14ac:dyDescent="0.35">
      <c r="A91" s="147"/>
      <c r="B91" s="116"/>
      <c r="C91" s="20" t="s">
        <v>193</v>
      </c>
      <c r="D91" s="119" t="s">
        <v>49</v>
      </c>
      <c r="E91" s="325">
        <v>220.3</v>
      </c>
      <c r="F91" s="118"/>
      <c r="G91" s="342"/>
    </row>
    <row r="92" spans="1:7" x14ac:dyDescent="0.35">
      <c r="A92" s="147"/>
      <c r="B92" s="116"/>
      <c r="C92" s="20" t="s">
        <v>192</v>
      </c>
      <c r="D92" s="45" t="s">
        <v>49</v>
      </c>
      <c r="E92" s="325">
        <v>0</v>
      </c>
      <c r="F92" s="118"/>
      <c r="G92" s="342"/>
    </row>
    <row r="93" spans="1:7" ht="37.5" x14ac:dyDescent="0.35">
      <c r="A93" s="147"/>
      <c r="B93" s="116"/>
      <c r="C93" s="25" t="s">
        <v>194</v>
      </c>
      <c r="D93" s="119" t="s">
        <v>49</v>
      </c>
      <c r="E93" s="85">
        <v>110.15</v>
      </c>
      <c r="F93" s="118"/>
      <c r="G93" s="342"/>
    </row>
    <row r="94" spans="1:7" ht="37.5" x14ac:dyDescent="0.35">
      <c r="A94" s="147"/>
      <c r="B94" s="147"/>
      <c r="C94" s="147" t="s">
        <v>195</v>
      </c>
      <c r="D94" s="119" t="s">
        <v>49</v>
      </c>
      <c r="E94" s="85">
        <v>132.18</v>
      </c>
      <c r="F94" s="118"/>
      <c r="G94" s="342"/>
    </row>
    <row r="95" spans="1:7" x14ac:dyDescent="0.35">
      <c r="A95" s="147" t="s">
        <v>270</v>
      </c>
      <c r="B95" s="148"/>
      <c r="C95" s="248" t="s">
        <v>364</v>
      </c>
      <c r="D95" s="32" t="s">
        <v>44</v>
      </c>
      <c r="E95" s="86">
        <v>10</v>
      </c>
      <c r="F95" s="117"/>
      <c r="G95" s="342"/>
    </row>
    <row r="96" spans="1:7" ht="25" x14ac:dyDescent="0.35">
      <c r="A96" s="148"/>
      <c r="B96" s="262" t="s">
        <v>272</v>
      </c>
      <c r="C96" s="263" t="s">
        <v>273</v>
      </c>
      <c r="D96" s="264" t="s">
        <v>16</v>
      </c>
      <c r="E96" s="236">
        <v>200</v>
      </c>
      <c r="F96" s="250"/>
      <c r="G96" s="251"/>
    </row>
    <row r="97" spans="1:7" ht="25" x14ac:dyDescent="0.35">
      <c r="A97" s="148"/>
      <c r="B97" s="265" t="s">
        <v>257</v>
      </c>
      <c r="C97" s="21" t="s">
        <v>274</v>
      </c>
      <c r="D97" s="265"/>
      <c r="E97" s="236"/>
      <c r="F97" s="250"/>
      <c r="G97" s="251"/>
    </row>
    <row r="98" spans="1:7" ht="13" x14ac:dyDescent="0.35">
      <c r="A98" s="300"/>
      <c r="B98" s="265" t="s">
        <v>275</v>
      </c>
      <c r="C98" s="266" t="s">
        <v>276</v>
      </c>
      <c r="D98" s="267"/>
      <c r="E98" s="236"/>
      <c r="F98" s="250"/>
      <c r="G98" s="251"/>
    </row>
    <row r="99" spans="1:7" ht="13" x14ac:dyDescent="0.35">
      <c r="A99" s="300"/>
      <c r="B99" s="265"/>
      <c r="C99" s="263" t="s">
        <v>277</v>
      </c>
      <c r="D99" s="267" t="s">
        <v>44</v>
      </c>
      <c r="E99" s="236">
        <v>2</v>
      </c>
      <c r="F99" s="251"/>
      <c r="G99" s="251"/>
    </row>
    <row r="100" spans="1:7" x14ac:dyDescent="0.35">
      <c r="A100" s="301"/>
      <c r="B100" s="265"/>
      <c r="C100" s="263" t="s">
        <v>353</v>
      </c>
      <c r="D100" s="267" t="s">
        <v>44</v>
      </c>
      <c r="E100" s="237">
        <v>0</v>
      </c>
      <c r="F100" s="251"/>
      <c r="G100" s="251"/>
    </row>
    <row r="101" spans="1:7" x14ac:dyDescent="0.35">
      <c r="A101" s="301"/>
      <c r="B101" s="265"/>
      <c r="C101" s="263" t="s">
        <v>280</v>
      </c>
      <c r="D101" s="267" t="s">
        <v>44</v>
      </c>
      <c r="E101" s="237">
        <v>2</v>
      </c>
      <c r="F101" s="251"/>
      <c r="G101" s="251"/>
    </row>
    <row r="102" spans="1:7" x14ac:dyDescent="0.35">
      <c r="A102" s="302"/>
      <c r="B102" s="265"/>
      <c r="C102" s="263" t="s">
        <v>281</v>
      </c>
      <c r="D102" s="267" t="s">
        <v>44</v>
      </c>
      <c r="E102" s="237">
        <v>2</v>
      </c>
      <c r="F102" s="251"/>
      <c r="G102" s="251"/>
    </row>
    <row r="103" spans="1:7" ht="13" customHeight="1" x14ac:dyDescent="0.35">
      <c r="A103" s="253" t="s">
        <v>358</v>
      </c>
      <c r="B103" s="254"/>
      <c r="C103" s="254"/>
      <c r="D103" s="258"/>
      <c r="E103" s="258"/>
      <c r="F103" s="260"/>
      <c r="G103" s="343"/>
    </row>
    <row r="104" spans="1:7" ht="13" customHeight="1" x14ac:dyDescent="0.35">
      <c r="A104" s="253" t="s">
        <v>359</v>
      </c>
      <c r="B104" s="254"/>
      <c r="C104" s="254"/>
      <c r="D104" s="258"/>
      <c r="E104" s="258"/>
      <c r="F104" s="260"/>
      <c r="G104" s="343"/>
    </row>
    <row r="105" spans="1:7" x14ac:dyDescent="0.35">
      <c r="A105" s="302"/>
      <c r="B105" s="265"/>
      <c r="C105" s="263" t="s">
        <v>282</v>
      </c>
      <c r="D105" s="267" t="s">
        <v>44</v>
      </c>
      <c r="E105" s="237">
        <v>5</v>
      </c>
      <c r="F105" s="251"/>
      <c r="G105" s="251"/>
    </row>
    <row r="106" spans="1:7" x14ac:dyDescent="0.35">
      <c r="A106" s="302"/>
      <c r="B106" s="4"/>
      <c r="C106" s="263" t="s">
        <v>283</v>
      </c>
      <c r="D106" s="267" t="s">
        <v>44</v>
      </c>
      <c r="E106" s="237">
        <v>5</v>
      </c>
      <c r="F106" s="251"/>
      <c r="G106" s="251"/>
    </row>
    <row r="107" spans="1:7" x14ac:dyDescent="0.35">
      <c r="A107" s="302"/>
      <c r="B107" s="4"/>
      <c r="C107" s="263" t="s">
        <v>284</v>
      </c>
      <c r="D107" s="267" t="s">
        <v>44</v>
      </c>
      <c r="E107" s="237">
        <v>0</v>
      </c>
      <c r="F107" s="251"/>
      <c r="G107" s="251"/>
    </row>
    <row r="108" spans="1:7" x14ac:dyDescent="0.35">
      <c r="A108" s="302"/>
      <c r="B108" s="4"/>
      <c r="C108" s="263" t="s">
        <v>285</v>
      </c>
      <c r="D108" s="267" t="s">
        <v>44</v>
      </c>
      <c r="E108" s="237">
        <v>100</v>
      </c>
      <c r="F108" s="251"/>
      <c r="G108" s="251"/>
    </row>
    <row r="109" spans="1:7" x14ac:dyDescent="0.35">
      <c r="A109" s="302"/>
      <c r="B109" s="4"/>
      <c r="C109" s="263" t="s">
        <v>286</v>
      </c>
      <c r="D109" s="267"/>
      <c r="E109" s="237"/>
      <c r="F109" s="251"/>
      <c r="G109" s="250"/>
    </row>
    <row r="110" spans="1:7" x14ac:dyDescent="0.35">
      <c r="A110" s="302"/>
      <c r="B110" s="4"/>
      <c r="C110" s="263" t="s">
        <v>287</v>
      </c>
      <c r="D110" s="267" t="s">
        <v>44</v>
      </c>
      <c r="E110" s="237">
        <v>50</v>
      </c>
      <c r="F110" s="251"/>
      <c r="G110" s="251"/>
    </row>
    <row r="111" spans="1:7" x14ac:dyDescent="0.35">
      <c r="A111" s="302"/>
      <c r="B111" s="4"/>
      <c r="C111" s="263" t="s">
        <v>288</v>
      </c>
      <c r="D111" s="267"/>
      <c r="E111" s="237"/>
      <c r="F111" s="250"/>
      <c r="G111" s="250"/>
    </row>
    <row r="112" spans="1:7" x14ac:dyDescent="0.35">
      <c r="A112" s="302"/>
      <c r="B112" s="4"/>
      <c r="C112" s="263" t="s">
        <v>285</v>
      </c>
      <c r="D112" s="267" t="s">
        <v>44</v>
      </c>
      <c r="E112" s="237">
        <v>0</v>
      </c>
      <c r="F112" s="251"/>
      <c r="G112" s="251"/>
    </row>
    <row r="113" spans="1:7" x14ac:dyDescent="0.35">
      <c r="A113" s="302"/>
      <c r="B113" s="4"/>
      <c r="C113" s="263" t="s">
        <v>289</v>
      </c>
      <c r="D113" s="267"/>
      <c r="E113" s="237"/>
      <c r="F113" s="250"/>
      <c r="G113" s="250"/>
    </row>
    <row r="114" spans="1:7" x14ac:dyDescent="0.35">
      <c r="A114" s="302"/>
      <c r="B114" s="4"/>
      <c r="C114" s="263" t="s">
        <v>285</v>
      </c>
      <c r="D114" s="267" t="s">
        <v>44</v>
      </c>
      <c r="E114" s="237">
        <v>100</v>
      </c>
      <c r="F114" s="251"/>
      <c r="G114" s="251"/>
    </row>
    <row r="115" spans="1:7" x14ac:dyDescent="0.35">
      <c r="A115" s="302"/>
      <c r="B115" s="4"/>
      <c r="C115" s="263" t="s">
        <v>290</v>
      </c>
      <c r="D115" s="267"/>
      <c r="E115" s="237"/>
      <c r="F115" s="250"/>
      <c r="G115" s="250"/>
    </row>
    <row r="116" spans="1:7" x14ac:dyDescent="0.35">
      <c r="A116" s="302"/>
      <c r="B116" s="265" t="s">
        <v>291</v>
      </c>
      <c r="C116" s="266" t="s">
        <v>292</v>
      </c>
      <c r="D116" s="267"/>
      <c r="E116" s="237"/>
      <c r="F116" s="251"/>
      <c r="G116" s="251"/>
    </row>
    <row r="117" spans="1:7" x14ac:dyDescent="0.35">
      <c r="A117" s="302"/>
      <c r="B117" s="4"/>
      <c r="C117" s="263" t="s">
        <v>277</v>
      </c>
      <c r="D117" s="267" t="s">
        <v>16</v>
      </c>
      <c r="E117" s="237">
        <v>100</v>
      </c>
      <c r="F117" s="251"/>
      <c r="G117" s="251"/>
    </row>
    <row r="118" spans="1:7" x14ac:dyDescent="0.35">
      <c r="A118" s="302"/>
      <c r="B118" s="4"/>
      <c r="C118" s="263" t="s">
        <v>278</v>
      </c>
      <c r="D118" s="267" t="s">
        <v>16</v>
      </c>
      <c r="E118" s="237">
        <v>200</v>
      </c>
      <c r="F118" s="251"/>
      <c r="G118" s="251"/>
    </row>
    <row r="119" spans="1:7" x14ac:dyDescent="0.35">
      <c r="A119" s="302"/>
      <c r="B119" s="4"/>
      <c r="C119" s="263" t="s">
        <v>279</v>
      </c>
      <c r="D119" s="267"/>
      <c r="E119" s="237"/>
      <c r="F119" s="251"/>
      <c r="G119" s="251"/>
    </row>
    <row r="120" spans="1:7" x14ac:dyDescent="0.35">
      <c r="A120" s="302"/>
      <c r="B120" s="4"/>
      <c r="C120" s="263" t="s">
        <v>280</v>
      </c>
      <c r="D120" s="267" t="s">
        <v>16</v>
      </c>
      <c r="E120" s="237">
        <v>50</v>
      </c>
      <c r="F120" s="251"/>
      <c r="G120" s="251"/>
    </row>
    <row r="121" spans="1:7" x14ac:dyDescent="0.35">
      <c r="A121" s="302"/>
      <c r="B121" s="4"/>
      <c r="C121" s="263" t="s">
        <v>281</v>
      </c>
      <c r="D121" s="267" t="s">
        <v>16</v>
      </c>
      <c r="E121" s="237">
        <v>50</v>
      </c>
      <c r="F121" s="251"/>
      <c r="G121" s="251"/>
    </row>
    <row r="122" spans="1:7" x14ac:dyDescent="0.35">
      <c r="A122" s="302"/>
      <c r="B122" s="4"/>
      <c r="C122" s="263" t="s">
        <v>282</v>
      </c>
      <c r="D122" s="267" t="s">
        <v>16</v>
      </c>
      <c r="E122" s="237">
        <v>20</v>
      </c>
      <c r="F122" s="268"/>
      <c r="G122" s="251"/>
    </row>
    <row r="123" spans="1:7" x14ac:dyDescent="0.35">
      <c r="A123" s="302"/>
      <c r="B123" s="4"/>
      <c r="C123" s="263" t="s">
        <v>283</v>
      </c>
      <c r="D123" s="267" t="s">
        <v>16</v>
      </c>
      <c r="E123" s="237">
        <v>15</v>
      </c>
      <c r="F123" s="268"/>
      <c r="G123" s="251"/>
    </row>
    <row r="124" spans="1:7" x14ac:dyDescent="0.35">
      <c r="A124" s="302"/>
      <c r="B124" s="4"/>
      <c r="C124" s="263" t="s">
        <v>284</v>
      </c>
      <c r="D124" s="267" t="s">
        <v>16</v>
      </c>
      <c r="E124" s="237">
        <v>0</v>
      </c>
      <c r="F124" s="251"/>
      <c r="G124" s="251"/>
    </row>
    <row r="125" spans="1:7" x14ac:dyDescent="0.35">
      <c r="A125" s="302"/>
      <c r="B125" s="4"/>
      <c r="C125" s="263" t="s">
        <v>285</v>
      </c>
      <c r="D125" s="267" t="s">
        <v>16</v>
      </c>
      <c r="E125" s="237">
        <v>20</v>
      </c>
      <c r="F125" s="251"/>
      <c r="G125" s="251"/>
    </row>
    <row r="126" spans="1:7" x14ac:dyDescent="0.35">
      <c r="A126" s="302"/>
      <c r="B126" s="4"/>
      <c r="C126" s="263" t="s">
        <v>286</v>
      </c>
      <c r="D126" s="267"/>
      <c r="E126" s="237"/>
      <c r="F126" s="251"/>
      <c r="G126" s="251"/>
    </row>
    <row r="127" spans="1:7" x14ac:dyDescent="0.35">
      <c r="A127" s="302"/>
      <c r="B127" s="4"/>
      <c r="C127" s="263" t="s">
        <v>287</v>
      </c>
      <c r="D127" s="267" t="s">
        <v>16</v>
      </c>
      <c r="E127" s="237">
        <v>20</v>
      </c>
      <c r="F127" s="251"/>
      <c r="G127" s="251"/>
    </row>
    <row r="128" spans="1:7" x14ac:dyDescent="0.35">
      <c r="A128" s="302"/>
      <c r="B128" s="4"/>
      <c r="C128" s="263" t="s">
        <v>288</v>
      </c>
      <c r="D128" s="267"/>
      <c r="E128" s="237"/>
      <c r="F128" s="251"/>
      <c r="G128" s="251"/>
    </row>
    <row r="129" spans="1:7" x14ac:dyDescent="0.35">
      <c r="A129" s="302"/>
      <c r="B129" s="4"/>
      <c r="C129" s="263" t="s">
        <v>285</v>
      </c>
      <c r="D129" s="267" t="s">
        <v>16</v>
      </c>
      <c r="E129" s="237">
        <v>0</v>
      </c>
      <c r="F129" s="251"/>
      <c r="G129" s="251"/>
    </row>
    <row r="130" spans="1:7" x14ac:dyDescent="0.35">
      <c r="A130" s="302"/>
      <c r="B130" s="4"/>
      <c r="C130" s="263" t="s">
        <v>289</v>
      </c>
      <c r="D130" s="267"/>
      <c r="E130" s="237"/>
      <c r="F130" s="251"/>
      <c r="G130" s="251"/>
    </row>
    <row r="131" spans="1:7" x14ac:dyDescent="0.35">
      <c r="A131" s="302"/>
      <c r="B131" s="4"/>
      <c r="C131" s="263" t="s">
        <v>285</v>
      </c>
      <c r="D131" s="267" t="s">
        <v>16</v>
      </c>
      <c r="E131" s="237">
        <v>0</v>
      </c>
      <c r="F131" s="251"/>
      <c r="G131" s="251"/>
    </row>
    <row r="132" spans="1:7" x14ac:dyDescent="0.35">
      <c r="A132" s="302"/>
      <c r="B132" s="4"/>
      <c r="C132" s="263" t="s">
        <v>290</v>
      </c>
      <c r="D132" s="267"/>
      <c r="E132" s="237"/>
      <c r="F132" s="251"/>
      <c r="G132" s="251"/>
    </row>
    <row r="133" spans="1:7" x14ac:dyDescent="0.35">
      <c r="A133" s="302"/>
      <c r="B133" s="20" t="s">
        <v>258</v>
      </c>
      <c r="C133" s="21" t="s">
        <v>293</v>
      </c>
      <c r="D133" s="252"/>
      <c r="E133" s="237"/>
      <c r="F133" s="251"/>
      <c r="G133" s="251"/>
    </row>
    <row r="134" spans="1:7" ht="25" x14ac:dyDescent="0.35">
      <c r="A134" s="302"/>
      <c r="B134" s="4" t="s">
        <v>294</v>
      </c>
      <c r="C134" s="269" t="s">
        <v>295</v>
      </c>
      <c r="D134" s="270"/>
      <c r="E134" s="327"/>
      <c r="F134" s="251"/>
      <c r="G134" s="251"/>
    </row>
    <row r="135" spans="1:7" ht="25" x14ac:dyDescent="0.35">
      <c r="A135" s="302"/>
      <c r="B135" s="17"/>
      <c r="C135" s="37" t="s">
        <v>296</v>
      </c>
      <c r="D135" s="271" t="s">
        <v>49</v>
      </c>
      <c r="E135" s="327">
        <v>100</v>
      </c>
      <c r="F135" s="251"/>
      <c r="G135" s="251"/>
    </row>
    <row r="136" spans="1:7" ht="25" x14ac:dyDescent="0.35">
      <c r="A136" s="302"/>
      <c r="B136" s="17"/>
      <c r="C136" s="37" t="s">
        <v>297</v>
      </c>
      <c r="D136" s="271" t="s">
        <v>49</v>
      </c>
      <c r="E136" s="327">
        <v>150</v>
      </c>
      <c r="F136" s="251"/>
      <c r="G136" s="251"/>
    </row>
    <row r="137" spans="1:7" ht="25" x14ac:dyDescent="0.35">
      <c r="A137" s="302"/>
      <c r="B137" s="17"/>
      <c r="C137" s="37" t="s">
        <v>298</v>
      </c>
      <c r="D137" s="271" t="s">
        <v>49</v>
      </c>
      <c r="E137" s="327">
        <v>100</v>
      </c>
      <c r="F137" s="251"/>
      <c r="G137" s="251"/>
    </row>
    <row r="138" spans="1:7" ht="13" customHeight="1" x14ac:dyDescent="0.35">
      <c r="A138" s="253" t="s">
        <v>358</v>
      </c>
      <c r="B138" s="254"/>
      <c r="C138" s="254"/>
      <c r="D138" s="258"/>
      <c r="E138" s="258"/>
      <c r="F138" s="260"/>
      <c r="G138" s="343"/>
    </row>
    <row r="139" spans="1:7" ht="13" customHeight="1" x14ac:dyDescent="0.35">
      <c r="A139" s="253" t="s">
        <v>359</v>
      </c>
      <c r="B139" s="254"/>
      <c r="C139" s="254"/>
      <c r="D139" s="258"/>
      <c r="E139" s="258"/>
      <c r="F139" s="260"/>
      <c r="G139" s="343"/>
    </row>
    <row r="140" spans="1:7" x14ac:dyDescent="0.35">
      <c r="A140" s="302"/>
      <c r="B140" s="17"/>
      <c r="C140" s="37"/>
      <c r="D140" s="270"/>
      <c r="E140" s="327"/>
      <c r="F140" s="251"/>
      <c r="G140" s="251"/>
    </row>
    <row r="141" spans="1:7" ht="25" x14ac:dyDescent="0.35">
      <c r="A141" s="302"/>
      <c r="B141" s="4" t="s">
        <v>299</v>
      </c>
      <c r="C141" s="37" t="s">
        <v>300</v>
      </c>
      <c r="D141" s="252" t="s">
        <v>49</v>
      </c>
      <c r="E141" s="237">
        <v>100</v>
      </c>
      <c r="F141" s="251"/>
      <c r="G141" s="251"/>
    </row>
    <row r="142" spans="1:7" ht="25" x14ac:dyDescent="0.35">
      <c r="A142" s="302"/>
      <c r="B142" s="4" t="s">
        <v>301</v>
      </c>
      <c r="C142" s="37" t="s">
        <v>302</v>
      </c>
      <c r="D142" s="252" t="s">
        <v>49</v>
      </c>
      <c r="E142" s="327">
        <v>0</v>
      </c>
      <c r="F142" s="251"/>
      <c r="G142" s="251"/>
    </row>
    <row r="143" spans="1:7" ht="25" x14ac:dyDescent="0.35">
      <c r="A143" s="302"/>
      <c r="B143" s="4" t="s">
        <v>303</v>
      </c>
      <c r="C143" s="37" t="s">
        <v>304</v>
      </c>
      <c r="D143" s="252" t="s">
        <v>46</v>
      </c>
      <c r="E143" s="327">
        <v>0</v>
      </c>
      <c r="F143" s="251"/>
      <c r="G143" s="251"/>
    </row>
    <row r="144" spans="1:7" ht="37.5" x14ac:dyDescent="0.35">
      <c r="A144" s="302"/>
      <c r="B144" s="4"/>
      <c r="C144" s="269" t="s">
        <v>305</v>
      </c>
      <c r="D144" s="270"/>
      <c r="E144" s="327"/>
      <c r="F144" s="251"/>
      <c r="G144" s="251"/>
    </row>
    <row r="145" spans="1:7" x14ac:dyDescent="0.35">
      <c r="A145" s="302"/>
      <c r="B145" s="17"/>
      <c r="C145" s="37" t="s">
        <v>306</v>
      </c>
      <c r="D145" s="271" t="s">
        <v>49</v>
      </c>
      <c r="E145" s="327">
        <v>20</v>
      </c>
      <c r="F145" s="251"/>
      <c r="G145" s="251"/>
    </row>
    <row r="146" spans="1:7" x14ac:dyDescent="0.35">
      <c r="A146" s="302"/>
      <c r="B146" s="17"/>
      <c r="C146" s="37" t="s">
        <v>307</v>
      </c>
      <c r="D146" s="271" t="s">
        <v>49</v>
      </c>
      <c r="E146" s="327">
        <v>20</v>
      </c>
      <c r="F146" s="251"/>
      <c r="G146" s="251"/>
    </row>
    <row r="147" spans="1:7" ht="26" x14ac:dyDescent="0.35">
      <c r="A147" s="302"/>
      <c r="B147" s="28" t="s">
        <v>308</v>
      </c>
      <c r="C147" s="272" t="s">
        <v>309</v>
      </c>
      <c r="D147" s="273"/>
      <c r="E147" s="237"/>
      <c r="F147" s="250"/>
      <c r="G147" s="344"/>
    </row>
    <row r="148" spans="1:7" ht="37.5" x14ac:dyDescent="0.35">
      <c r="A148" s="302"/>
      <c r="B148" s="17" t="s">
        <v>9</v>
      </c>
      <c r="C148" s="269" t="s">
        <v>310</v>
      </c>
      <c r="D148" s="273"/>
      <c r="E148" s="237"/>
      <c r="F148" s="250"/>
      <c r="G148" s="344"/>
    </row>
    <row r="149" spans="1:7" x14ac:dyDescent="0.35">
      <c r="A149" s="302"/>
      <c r="B149" s="27"/>
      <c r="C149" s="37" t="s">
        <v>311</v>
      </c>
      <c r="D149" s="271" t="s">
        <v>49</v>
      </c>
      <c r="E149" s="327">
        <v>0</v>
      </c>
      <c r="F149" s="251"/>
      <c r="G149" s="251"/>
    </row>
    <row r="150" spans="1:7" ht="37.5" x14ac:dyDescent="0.35">
      <c r="A150" s="302"/>
      <c r="B150" s="17" t="s">
        <v>9</v>
      </c>
      <c r="C150" s="269" t="s">
        <v>312</v>
      </c>
      <c r="D150" s="273"/>
      <c r="E150" s="237"/>
      <c r="F150" s="251"/>
      <c r="G150" s="251"/>
    </row>
    <row r="151" spans="1:7" x14ac:dyDescent="0.35">
      <c r="A151" s="303"/>
      <c r="B151" s="27"/>
      <c r="C151" s="37" t="s">
        <v>311</v>
      </c>
      <c r="D151" s="271" t="s">
        <v>49</v>
      </c>
      <c r="E151" s="327">
        <v>0</v>
      </c>
      <c r="F151" s="251"/>
      <c r="G151" s="251"/>
    </row>
    <row r="152" spans="1:7" ht="26" x14ac:dyDescent="0.35">
      <c r="A152" s="304"/>
      <c r="B152" s="28" t="s">
        <v>313</v>
      </c>
      <c r="C152" s="272" t="s">
        <v>314</v>
      </c>
      <c r="D152" s="4"/>
      <c r="E152" s="237"/>
      <c r="F152" s="250"/>
      <c r="G152" s="344"/>
    </row>
    <row r="153" spans="1:7" ht="25" x14ac:dyDescent="0.35">
      <c r="A153" s="304"/>
      <c r="B153" s="4" t="s">
        <v>9</v>
      </c>
      <c r="C153" s="255" t="s">
        <v>315</v>
      </c>
      <c r="D153" s="4"/>
      <c r="E153" s="237"/>
      <c r="F153" s="250"/>
      <c r="G153" s="344"/>
    </row>
    <row r="154" spans="1:7" x14ac:dyDescent="0.35">
      <c r="A154" s="304"/>
      <c r="B154" s="4"/>
      <c r="C154" s="255" t="s">
        <v>316</v>
      </c>
      <c r="D154" s="4"/>
      <c r="E154" s="237"/>
      <c r="F154" s="250"/>
      <c r="G154" s="344"/>
    </row>
    <row r="155" spans="1:7" ht="50" x14ac:dyDescent="0.35">
      <c r="A155" s="304"/>
      <c r="B155" s="4"/>
      <c r="C155" s="255" t="s">
        <v>317</v>
      </c>
      <c r="D155" s="4"/>
      <c r="E155" s="237"/>
      <c r="F155" s="250"/>
      <c r="G155" s="344"/>
    </row>
    <row r="156" spans="1:7" x14ac:dyDescent="0.35">
      <c r="A156" s="304"/>
      <c r="B156" s="4"/>
      <c r="C156" s="172" t="s">
        <v>311</v>
      </c>
      <c r="D156" s="271" t="s">
        <v>49</v>
      </c>
      <c r="E156" s="237">
        <v>0</v>
      </c>
      <c r="F156" s="251"/>
      <c r="G156" s="251"/>
    </row>
    <row r="157" spans="1:7" ht="26" x14ac:dyDescent="0.35">
      <c r="A157" s="304"/>
      <c r="B157" s="28" t="s">
        <v>318</v>
      </c>
      <c r="C157" s="272" t="s">
        <v>319</v>
      </c>
      <c r="D157" s="252"/>
      <c r="E157" s="237"/>
      <c r="F157" s="251"/>
      <c r="G157" s="250"/>
    </row>
    <row r="158" spans="1:7" ht="25" x14ac:dyDescent="0.35">
      <c r="A158" s="304"/>
      <c r="B158" s="4" t="s">
        <v>260</v>
      </c>
      <c r="C158" s="255" t="s">
        <v>320</v>
      </c>
      <c r="D158" s="252"/>
      <c r="E158" s="237"/>
      <c r="F158" s="251"/>
      <c r="G158" s="250"/>
    </row>
    <row r="159" spans="1:7" x14ac:dyDescent="0.35">
      <c r="A159" s="304"/>
      <c r="B159" s="4"/>
      <c r="C159" s="172" t="s">
        <v>321</v>
      </c>
      <c r="D159" s="252" t="s">
        <v>46</v>
      </c>
      <c r="E159" s="237">
        <v>0</v>
      </c>
      <c r="F159" s="251"/>
      <c r="G159" s="251"/>
    </row>
    <row r="160" spans="1:7" ht="13" customHeight="1" x14ac:dyDescent="0.35">
      <c r="A160" s="253" t="s">
        <v>358</v>
      </c>
      <c r="B160" s="254"/>
      <c r="C160" s="254"/>
      <c r="D160" s="258"/>
      <c r="E160" s="258"/>
      <c r="F160" s="260"/>
      <c r="G160" s="343"/>
    </row>
    <row r="161" spans="1:7" ht="13" customHeight="1" x14ac:dyDescent="0.35">
      <c r="A161" s="253" t="s">
        <v>359</v>
      </c>
      <c r="B161" s="254"/>
      <c r="C161" s="254"/>
      <c r="D161" s="258"/>
      <c r="E161" s="258"/>
      <c r="F161" s="260"/>
      <c r="G161" s="343"/>
    </row>
    <row r="162" spans="1:7" x14ac:dyDescent="0.35">
      <c r="A162" s="304"/>
      <c r="B162" s="4" t="s">
        <v>262</v>
      </c>
      <c r="C162" s="255" t="s">
        <v>322</v>
      </c>
      <c r="D162" s="252"/>
      <c r="E162" s="326"/>
      <c r="F162" s="251"/>
      <c r="G162" s="250"/>
    </row>
    <row r="163" spans="1:7" x14ac:dyDescent="0.35">
      <c r="A163" s="304"/>
      <c r="B163" s="4"/>
      <c r="C163" s="4"/>
      <c r="D163" s="4"/>
      <c r="E163" s="326"/>
      <c r="F163" s="251"/>
      <c r="G163" s="250"/>
    </row>
    <row r="164" spans="1:7" x14ac:dyDescent="0.35">
      <c r="A164" s="304"/>
      <c r="B164" s="4"/>
      <c r="C164" s="172" t="s">
        <v>323</v>
      </c>
      <c r="D164" s="252" t="s">
        <v>324</v>
      </c>
      <c r="E164" s="237">
        <v>0</v>
      </c>
      <c r="F164" s="251"/>
      <c r="G164" s="251"/>
    </row>
    <row r="165" spans="1:7" x14ac:dyDescent="0.35">
      <c r="A165" s="304"/>
      <c r="B165" s="4" t="s">
        <v>261</v>
      </c>
      <c r="C165" s="255" t="s">
        <v>325</v>
      </c>
      <c r="D165" s="252"/>
      <c r="E165" s="237"/>
      <c r="F165" s="251"/>
      <c r="G165" s="250"/>
    </row>
    <row r="166" spans="1:7" ht="25" x14ac:dyDescent="0.35">
      <c r="A166" s="304"/>
      <c r="B166" s="4"/>
      <c r="C166" s="172" t="s">
        <v>326</v>
      </c>
      <c r="D166" s="252" t="s">
        <v>46</v>
      </c>
      <c r="E166" s="237">
        <v>0</v>
      </c>
      <c r="F166" s="251"/>
      <c r="G166" s="251"/>
    </row>
    <row r="167" spans="1:7" x14ac:dyDescent="0.35">
      <c r="A167" s="304"/>
      <c r="B167" s="4"/>
      <c r="C167" s="4"/>
      <c r="D167" s="252"/>
      <c r="E167" s="237"/>
      <c r="F167" s="251"/>
      <c r="G167" s="250"/>
    </row>
    <row r="168" spans="1:7" ht="13" x14ac:dyDescent="0.35">
      <c r="A168" s="304"/>
      <c r="B168" s="4" t="s">
        <v>327</v>
      </c>
      <c r="C168" s="28" t="s">
        <v>328</v>
      </c>
      <c r="D168" s="252"/>
      <c r="E168" s="237"/>
      <c r="F168" s="251"/>
      <c r="G168" s="250"/>
    </row>
    <row r="169" spans="1:7" ht="25" x14ac:dyDescent="0.35">
      <c r="A169" s="304"/>
      <c r="B169" s="4"/>
      <c r="C169" s="255" t="s">
        <v>329</v>
      </c>
      <c r="D169" s="252"/>
      <c r="E169" s="237"/>
      <c r="F169" s="251"/>
      <c r="G169" s="250"/>
    </row>
    <row r="170" spans="1:7" x14ac:dyDescent="0.35">
      <c r="A170" s="304"/>
      <c r="B170" s="4"/>
      <c r="C170" s="172" t="s">
        <v>330</v>
      </c>
      <c r="D170" s="252" t="s">
        <v>46</v>
      </c>
      <c r="E170" s="237">
        <v>0</v>
      </c>
      <c r="F170" s="251"/>
      <c r="G170" s="251"/>
    </row>
    <row r="171" spans="1:7" ht="25" x14ac:dyDescent="0.35">
      <c r="A171" s="304"/>
      <c r="B171" s="4" t="s">
        <v>331</v>
      </c>
      <c r="C171" s="172" t="s">
        <v>332</v>
      </c>
      <c r="D171" s="252" t="s">
        <v>46</v>
      </c>
      <c r="E171" s="237">
        <v>0</v>
      </c>
      <c r="F171" s="251"/>
      <c r="G171" s="251"/>
    </row>
    <row r="172" spans="1:7" ht="25" x14ac:dyDescent="0.35">
      <c r="A172" s="304"/>
      <c r="B172" s="4"/>
      <c r="C172" s="172" t="s">
        <v>333</v>
      </c>
      <c r="D172" s="252" t="s">
        <v>46</v>
      </c>
      <c r="E172" s="237">
        <v>0</v>
      </c>
      <c r="F172" s="251"/>
      <c r="G172" s="251"/>
    </row>
    <row r="173" spans="1:7" ht="25" x14ac:dyDescent="0.35">
      <c r="A173" s="304"/>
      <c r="B173" s="4"/>
      <c r="C173" s="172" t="s">
        <v>334</v>
      </c>
      <c r="D173" s="252" t="s">
        <v>46</v>
      </c>
      <c r="E173" s="237">
        <v>0</v>
      </c>
      <c r="F173" s="251"/>
      <c r="G173" s="251"/>
    </row>
    <row r="174" spans="1:7" ht="26" x14ac:dyDescent="0.35">
      <c r="A174" s="304"/>
      <c r="B174" s="28" t="s">
        <v>335</v>
      </c>
      <c r="C174" s="272" t="s">
        <v>336</v>
      </c>
      <c r="D174" s="252"/>
      <c r="E174" s="237"/>
      <c r="F174" s="250"/>
      <c r="G174" s="250"/>
    </row>
    <row r="175" spans="1:7" ht="13" x14ac:dyDescent="0.35">
      <c r="A175" s="304"/>
      <c r="B175" s="28"/>
      <c r="C175" s="272"/>
      <c r="D175" s="270"/>
      <c r="E175" s="237"/>
      <c r="F175" s="251"/>
      <c r="G175" s="250"/>
    </row>
    <row r="176" spans="1:7" x14ac:dyDescent="0.35">
      <c r="A176" s="304"/>
      <c r="B176" s="17" t="s">
        <v>57</v>
      </c>
      <c r="C176" s="18" t="s">
        <v>337</v>
      </c>
      <c r="D176" s="270" t="s">
        <v>16</v>
      </c>
      <c r="E176" s="327">
        <v>0</v>
      </c>
      <c r="F176" s="251"/>
      <c r="G176" s="251"/>
    </row>
    <row r="177" spans="1:7" x14ac:dyDescent="0.35">
      <c r="A177" s="304"/>
      <c r="B177" s="17"/>
      <c r="C177" s="18"/>
      <c r="D177" s="270"/>
      <c r="E177" s="327"/>
      <c r="F177" s="251"/>
      <c r="G177" s="250"/>
    </row>
    <row r="178" spans="1:7" ht="25" x14ac:dyDescent="0.35">
      <c r="A178" s="304"/>
      <c r="B178" s="17"/>
      <c r="C178" s="18" t="s">
        <v>338</v>
      </c>
      <c r="D178" s="270" t="s">
        <v>16</v>
      </c>
      <c r="E178" s="327">
        <v>0</v>
      </c>
      <c r="F178" s="251"/>
      <c r="G178" s="251"/>
    </row>
    <row r="179" spans="1:7" ht="25" x14ac:dyDescent="0.35">
      <c r="A179" s="304"/>
      <c r="B179" s="17"/>
      <c r="C179" s="18" t="s">
        <v>339</v>
      </c>
      <c r="D179" s="270" t="s">
        <v>16</v>
      </c>
      <c r="E179" s="327">
        <v>0</v>
      </c>
      <c r="F179" s="251"/>
      <c r="G179" s="251"/>
    </row>
    <row r="180" spans="1:7" x14ac:dyDescent="0.35">
      <c r="A180" s="304"/>
      <c r="B180" s="17"/>
      <c r="C180" s="18" t="s">
        <v>340</v>
      </c>
      <c r="D180" s="270" t="s">
        <v>16</v>
      </c>
      <c r="E180" s="327">
        <v>0</v>
      </c>
      <c r="F180" s="251"/>
      <c r="G180" s="251"/>
    </row>
    <row r="181" spans="1:7" ht="26" x14ac:dyDescent="0.35">
      <c r="A181" s="304"/>
      <c r="B181" s="28" t="s">
        <v>341</v>
      </c>
      <c r="C181" s="272" t="s">
        <v>342</v>
      </c>
      <c r="D181" s="252"/>
      <c r="E181" s="237"/>
      <c r="F181" s="250"/>
      <c r="G181" s="250"/>
    </row>
    <row r="182" spans="1:7" x14ac:dyDescent="0.35">
      <c r="A182" s="304"/>
      <c r="B182" s="4">
        <v>8.4</v>
      </c>
      <c r="C182" s="255" t="s">
        <v>343</v>
      </c>
      <c r="D182" s="252"/>
      <c r="E182" s="237"/>
      <c r="F182" s="250"/>
      <c r="G182" s="250"/>
    </row>
    <row r="183" spans="1:7" ht="50" x14ac:dyDescent="0.35">
      <c r="A183" s="304"/>
      <c r="B183" s="4"/>
      <c r="C183" s="255" t="s">
        <v>344</v>
      </c>
      <c r="D183" s="252"/>
      <c r="E183" s="237"/>
      <c r="F183" s="250"/>
      <c r="G183" s="250"/>
    </row>
    <row r="184" spans="1:7" ht="25" x14ac:dyDescent="0.35">
      <c r="A184" s="304"/>
      <c r="B184" s="4"/>
      <c r="C184" s="172" t="s">
        <v>345</v>
      </c>
      <c r="D184" s="252" t="s">
        <v>16</v>
      </c>
      <c r="E184" s="237">
        <v>0</v>
      </c>
      <c r="F184" s="251"/>
      <c r="G184" s="251"/>
    </row>
    <row r="185" spans="1:7" ht="25" x14ac:dyDescent="0.35">
      <c r="A185" s="304"/>
      <c r="B185" s="4"/>
      <c r="C185" s="172" t="s">
        <v>346</v>
      </c>
      <c r="D185" s="252" t="s">
        <v>16</v>
      </c>
      <c r="E185" s="237">
        <v>0</v>
      </c>
      <c r="F185" s="251"/>
      <c r="G185" s="251"/>
    </row>
    <row r="186" spans="1:7" ht="25" x14ac:dyDescent="0.35">
      <c r="A186" s="304"/>
      <c r="B186" s="4"/>
      <c r="C186" s="172" t="s">
        <v>347</v>
      </c>
      <c r="D186" s="252" t="s">
        <v>16</v>
      </c>
      <c r="E186" s="237">
        <v>0</v>
      </c>
      <c r="F186" s="251"/>
      <c r="G186" s="251"/>
    </row>
    <row r="187" spans="1:7" x14ac:dyDescent="0.35">
      <c r="A187" s="304"/>
      <c r="B187" s="4"/>
      <c r="C187" s="4"/>
      <c r="D187" s="252"/>
      <c r="E187" s="237"/>
      <c r="F187" s="251"/>
      <c r="G187" s="250"/>
    </row>
    <row r="188" spans="1:7" x14ac:dyDescent="0.35">
      <c r="A188" s="304"/>
      <c r="B188" s="4"/>
      <c r="C188" s="172" t="s">
        <v>348</v>
      </c>
      <c r="D188" s="252" t="s">
        <v>46</v>
      </c>
      <c r="E188" s="237">
        <v>0</v>
      </c>
      <c r="F188" s="251"/>
      <c r="G188" s="251"/>
    </row>
    <row r="189" spans="1:7" x14ac:dyDescent="0.35">
      <c r="A189" s="304"/>
      <c r="B189" s="4"/>
      <c r="C189" s="4"/>
      <c r="D189" s="252"/>
      <c r="E189" s="326"/>
      <c r="F189" s="251"/>
      <c r="G189" s="250"/>
    </row>
    <row r="190" spans="1:7" ht="13" customHeight="1" x14ac:dyDescent="0.35">
      <c r="A190" s="253" t="s">
        <v>358</v>
      </c>
      <c r="B190" s="254"/>
      <c r="C190" s="254"/>
      <c r="D190" s="258"/>
      <c r="E190" s="258"/>
      <c r="F190" s="260"/>
      <c r="G190" s="343"/>
    </row>
    <row r="191" spans="1:7" ht="13" customHeight="1" x14ac:dyDescent="0.35">
      <c r="A191" s="253" t="s">
        <v>359</v>
      </c>
      <c r="B191" s="254"/>
      <c r="C191" s="254"/>
      <c r="D191" s="258"/>
      <c r="E191" s="258"/>
      <c r="F191" s="260"/>
      <c r="G191" s="343"/>
    </row>
    <row r="192" spans="1:7" x14ac:dyDescent="0.35">
      <c r="A192" s="304"/>
      <c r="B192" s="4"/>
      <c r="C192" s="172" t="s">
        <v>349</v>
      </c>
      <c r="D192" s="252" t="s">
        <v>46</v>
      </c>
      <c r="E192" s="237">
        <v>0</v>
      </c>
      <c r="F192" s="251"/>
      <c r="G192" s="251"/>
    </row>
    <row r="193" spans="1:7" x14ac:dyDescent="0.35">
      <c r="A193" s="304"/>
      <c r="B193" s="4"/>
      <c r="C193" s="172" t="s">
        <v>350</v>
      </c>
      <c r="D193" s="252" t="s">
        <v>16</v>
      </c>
      <c r="E193" s="237">
        <v>0</v>
      </c>
      <c r="F193" s="251"/>
      <c r="G193" s="251"/>
    </row>
    <row r="194" spans="1:7" ht="37.5" x14ac:dyDescent="0.35">
      <c r="A194" s="304"/>
      <c r="B194" s="4" t="s">
        <v>259</v>
      </c>
      <c r="C194" s="4" t="s">
        <v>351</v>
      </c>
      <c r="D194" s="252" t="s">
        <v>16</v>
      </c>
      <c r="E194" s="237">
        <v>0</v>
      </c>
      <c r="F194" s="251"/>
      <c r="G194" s="251"/>
    </row>
    <row r="195" spans="1:7" x14ac:dyDescent="0.35">
      <c r="A195" s="304"/>
      <c r="B195" s="4"/>
      <c r="C195" s="4" t="s">
        <v>352</v>
      </c>
      <c r="D195" s="252" t="s">
        <v>44</v>
      </c>
      <c r="E195" s="237">
        <v>0</v>
      </c>
      <c r="F195" s="251"/>
      <c r="G195" s="251"/>
    </row>
    <row r="196" spans="1:7" x14ac:dyDescent="0.35">
      <c r="A196" s="305"/>
      <c r="B196" s="306"/>
      <c r="C196" s="306"/>
      <c r="D196" s="306"/>
      <c r="E196" s="328"/>
      <c r="F196" s="307"/>
      <c r="G196" s="345"/>
    </row>
    <row r="197" spans="1:7" ht="13" customHeight="1" thickBot="1" x14ac:dyDescent="0.4">
      <c r="A197" s="51" t="s">
        <v>4</v>
      </c>
      <c r="B197" s="52"/>
      <c r="C197" s="52"/>
      <c r="D197" s="59"/>
      <c r="E197" s="82"/>
      <c r="F197" s="83"/>
      <c r="G197" s="346"/>
    </row>
    <row r="198" spans="1:7" ht="6.5" customHeight="1" thickTop="1" x14ac:dyDescent="0.35">
      <c r="A198" s="53"/>
      <c r="B198" s="42"/>
      <c r="C198" s="42"/>
      <c r="D198" s="57"/>
      <c r="E198" s="84"/>
      <c r="F198" s="95"/>
      <c r="G198" s="347"/>
    </row>
    <row r="199" spans="1:7" ht="26" x14ac:dyDescent="0.35">
      <c r="A199" s="213">
        <v>4</v>
      </c>
      <c r="B199" s="182" t="s">
        <v>58</v>
      </c>
      <c r="C199" s="182" t="s">
        <v>59</v>
      </c>
      <c r="D199" s="49"/>
      <c r="E199" s="131"/>
      <c r="F199" s="124"/>
      <c r="G199" s="347"/>
    </row>
    <row r="200" spans="1:7" x14ac:dyDescent="0.35">
      <c r="A200" s="137"/>
      <c r="B200" s="47"/>
      <c r="C200" s="149" t="s">
        <v>60</v>
      </c>
      <c r="D200" s="47"/>
      <c r="E200" s="230"/>
      <c r="F200" s="243"/>
      <c r="G200" s="347"/>
    </row>
    <row r="201" spans="1:7" x14ac:dyDescent="0.35">
      <c r="A201" s="137">
        <v>4.0999999999999996</v>
      </c>
      <c r="B201" s="47">
        <v>8.1999999999999993</v>
      </c>
      <c r="C201" s="47" t="s">
        <v>61</v>
      </c>
      <c r="D201" s="49" t="s">
        <v>49</v>
      </c>
      <c r="E201" s="308">
        <v>10</v>
      </c>
      <c r="F201" s="124"/>
      <c r="G201" s="347"/>
    </row>
    <row r="202" spans="1:7" x14ac:dyDescent="0.35">
      <c r="A202" s="137">
        <v>4.2</v>
      </c>
      <c r="B202" s="47" t="s">
        <v>62</v>
      </c>
      <c r="C202" s="149" t="s">
        <v>63</v>
      </c>
      <c r="D202" s="49"/>
      <c r="E202" s="308"/>
      <c r="F202" s="124"/>
      <c r="G202" s="347"/>
    </row>
    <row r="203" spans="1:7" ht="25" x14ac:dyDescent="0.35">
      <c r="A203" s="137" t="s">
        <v>64</v>
      </c>
      <c r="B203" s="47" t="s">
        <v>62</v>
      </c>
      <c r="C203" s="47" t="s">
        <v>65</v>
      </c>
      <c r="D203" s="49" t="s">
        <v>46</v>
      </c>
      <c r="E203" s="308">
        <v>10</v>
      </c>
      <c r="F203" s="124"/>
      <c r="G203" s="347"/>
    </row>
    <row r="204" spans="1:7" x14ac:dyDescent="0.35">
      <c r="A204" s="137" t="s">
        <v>66</v>
      </c>
      <c r="B204" s="47" t="s">
        <v>62</v>
      </c>
      <c r="C204" s="47" t="s">
        <v>67</v>
      </c>
      <c r="D204" s="49" t="s">
        <v>46</v>
      </c>
      <c r="E204" s="308">
        <v>10</v>
      </c>
      <c r="F204" s="124"/>
      <c r="G204" s="347"/>
    </row>
    <row r="205" spans="1:7" ht="50" x14ac:dyDescent="0.35">
      <c r="A205" s="137">
        <v>4.3</v>
      </c>
      <c r="B205" s="47" t="s">
        <v>68</v>
      </c>
      <c r="C205" s="47" t="s">
        <v>69</v>
      </c>
      <c r="D205" s="49"/>
      <c r="E205" s="308"/>
      <c r="F205" s="124"/>
      <c r="G205" s="347"/>
    </row>
    <row r="206" spans="1:7" x14ac:dyDescent="0.35">
      <c r="A206" s="137"/>
      <c r="B206" s="47"/>
      <c r="C206" s="47"/>
      <c r="D206" s="47"/>
      <c r="E206" s="308"/>
      <c r="F206" s="124"/>
      <c r="G206" s="347"/>
    </row>
    <row r="207" spans="1:7" ht="25" x14ac:dyDescent="0.35">
      <c r="A207" s="137" t="s">
        <v>70</v>
      </c>
      <c r="B207" s="47"/>
      <c r="C207" s="47" t="s">
        <v>71</v>
      </c>
      <c r="D207" s="49"/>
      <c r="E207" s="308"/>
      <c r="F207" s="124"/>
      <c r="G207" s="347"/>
    </row>
    <row r="208" spans="1:7" x14ac:dyDescent="0.35">
      <c r="A208" s="137" t="s">
        <v>72</v>
      </c>
      <c r="B208" s="47"/>
      <c r="C208" s="47" t="s">
        <v>134</v>
      </c>
      <c r="D208" s="49" t="s">
        <v>49</v>
      </c>
      <c r="E208" s="308">
        <v>5</v>
      </c>
      <c r="F208" s="124"/>
      <c r="G208" s="347"/>
    </row>
    <row r="209" spans="1:7" ht="25" x14ac:dyDescent="0.35">
      <c r="A209" s="137" t="s">
        <v>73</v>
      </c>
      <c r="B209" s="47"/>
      <c r="C209" s="47" t="s">
        <v>135</v>
      </c>
      <c r="D209" s="49" t="s">
        <v>49</v>
      </c>
      <c r="E209" s="309">
        <v>10</v>
      </c>
      <c r="F209" s="124"/>
      <c r="G209" s="347"/>
    </row>
    <row r="210" spans="1:7" ht="25" x14ac:dyDescent="0.35">
      <c r="A210" s="137">
        <v>4.4000000000000004</v>
      </c>
      <c r="B210" s="47" t="s">
        <v>74</v>
      </c>
      <c r="C210" s="149" t="s">
        <v>75</v>
      </c>
      <c r="D210" s="49"/>
      <c r="E210" s="310"/>
      <c r="F210" s="124"/>
      <c r="G210" s="347"/>
    </row>
    <row r="211" spans="1:7" x14ac:dyDescent="0.35">
      <c r="A211" s="137" t="s">
        <v>76</v>
      </c>
      <c r="B211" s="47" t="s">
        <v>77</v>
      </c>
      <c r="C211" s="47" t="s">
        <v>78</v>
      </c>
      <c r="D211" s="49" t="s">
        <v>46</v>
      </c>
      <c r="E211" s="310">
        <v>10</v>
      </c>
      <c r="F211" s="124"/>
      <c r="G211" s="347"/>
    </row>
    <row r="212" spans="1:7" x14ac:dyDescent="0.35">
      <c r="A212" s="137">
        <v>4.5</v>
      </c>
      <c r="B212" s="47" t="s">
        <v>79</v>
      </c>
      <c r="C212" s="149" t="s">
        <v>80</v>
      </c>
      <c r="D212" s="49"/>
      <c r="E212" s="311"/>
      <c r="F212" s="124"/>
      <c r="G212" s="347"/>
    </row>
    <row r="213" spans="1:7" ht="25" x14ac:dyDescent="0.35">
      <c r="A213" s="137" t="s">
        <v>81</v>
      </c>
      <c r="B213" s="47"/>
      <c r="C213" s="47" t="s">
        <v>82</v>
      </c>
      <c r="D213" s="49" t="s">
        <v>46</v>
      </c>
      <c r="E213" s="308">
        <v>20</v>
      </c>
      <c r="F213" s="124"/>
      <c r="G213" s="347"/>
    </row>
    <row r="214" spans="1:7" x14ac:dyDescent="0.35">
      <c r="A214" s="50"/>
      <c r="B214" s="4"/>
      <c r="C214" s="4"/>
      <c r="D214" s="49"/>
      <c r="E214" s="85"/>
      <c r="F214" s="71"/>
      <c r="G214" s="347"/>
    </row>
    <row r="215" spans="1:7" ht="13" customHeight="1" thickBot="1" x14ac:dyDescent="0.4">
      <c r="A215" s="51" t="s">
        <v>4</v>
      </c>
      <c r="B215" s="52"/>
      <c r="C215" s="52"/>
      <c r="D215" s="59"/>
      <c r="E215" s="82"/>
      <c r="F215" s="83"/>
      <c r="G215" s="346"/>
    </row>
    <row r="216" spans="1:7" ht="26.5" thickTop="1" x14ac:dyDescent="0.35">
      <c r="A216" s="213">
        <v>5</v>
      </c>
      <c r="B216" s="19" t="s">
        <v>120</v>
      </c>
      <c r="C216" s="19" t="s">
        <v>83</v>
      </c>
      <c r="D216" s="116"/>
      <c r="E216" s="153"/>
      <c r="F216" s="152"/>
      <c r="G216" s="347"/>
    </row>
    <row r="217" spans="1:7" ht="25" x14ac:dyDescent="0.35">
      <c r="A217" s="137">
        <v>5.0999999999999996</v>
      </c>
      <c r="B217" s="20" t="s">
        <v>121</v>
      </c>
      <c r="C217" s="21" t="s">
        <v>84</v>
      </c>
      <c r="D217" s="116"/>
      <c r="E217" s="153"/>
      <c r="F217" s="152"/>
      <c r="G217" s="347"/>
    </row>
    <row r="218" spans="1:7" x14ac:dyDescent="0.35">
      <c r="A218" s="137" t="s">
        <v>85</v>
      </c>
      <c r="B218" s="20" t="s">
        <v>86</v>
      </c>
      <c r="C218" s="20" t="s">
        <v>87</v>
      </c>
      <c r="D218" s="122" t="s">
        <v>49</v>
      </c>
      <c r="E218" s="125">
        <v>572.78000000000009</v>
      </c>
      <c r="F218" s="152"/>
      <c r="G218" s="347"/>
    </row>
    <row r="219" spans="1:7" x14ac:dyDescent="0.35">
      <c r="A219" s="137" t="s">
        <v>88</v>
      </c>
      <c r="B219" s="20" t="s">
        <v>89</v>
      </c>
      <c r="C219" s="20" t="s">
        <v>90</v>
      </c>
      <c r="D219" s="122" t="s">
        <v>49</v>
      </c>
      <c r="E219" s="125">
        <v>286.39000000000004</v>
      </c>
      <c r="F219" s="152"/>
      <c r="G219" s="347"/>
    </row>
    <row r="220" spans="1:7" x14ac:dyDescent="0.35">
      <c r="A220" s="137" t="s">
        <v>220</v>
      </c>
      <c r="B220" s="116" t="s">
        <v>57</v>
      </c>
      <c r="C220" s="21" t="s">
        <v>91</v>
      </c>
      <c r="D220" s="122"/>
      <c r="E220" s="125"/>
      <c r="F220" s="152"/>
      <c r="G220" s="347"/>
    </row>
    <row r="221" spans="1:7" x14ac:dyDescent="0.35">
      <c r="A221" s="137" t="s">
        <v>92</v>
      </c>
      <c r="B221" s="20" t="s">
        <v>93</v>
      </c>
      <c r="C221" s="21" t="s">
        <v>94</v>
      </c>
      <c r="D221" s="116"/>
      <c r="E221" s="125"/>
      <c r="F221" s="152"/>
      <c r="G221" s="347"/>
    </row>
    <row r="222" spans="1:7" x14ac:dyDescent="0.35">
      <c r="A222" s="137"/>
      <c r="B222" s="20"/>
      <c r="C222" s="21" t="s">
        <v>95</v>
      </c>
      <c r="D222" s="116"/>
      <c r="E222" s="125"/>
      <c r="F222" s="152"/>
      <c r="G222" s="347"/>
    </row>
    <row r="223" spans="1:7" x14ac:dyDescent="0.35">
      <c r="A223" s="137" t="s">
        <v>96</v>
      </c>
      <c r="B223" s="20" t="s">
        <v>97</v>
      </c>
      <c r="C223" s="20" t="s">
        <v>87</v>
      </c>
      <c r="D223" s="122" t="s">
        <v>49</v>
      </c>
      <c r="E223" s="125">
        <v>400.94600000000003</v>
      </c>
      <c r="F223" s="152"/>
      <c r="G223" s="347"/>
    </row>
    <row r="224" spans="1:7" x14ac:dyDescent="0.35">
      <c r="A224" s="137" t="s">
        <v>98</v>
      </c>
      <c r="B224" s="20" t="s">
        <v>99</v>
      </c>
      <c r="C224" s="20" t="s">
        <v>90</v>
      </c>
      <c r="D224" s="122" t="s">
        <v>49</v>
      </c>
      <c r="E224" s="125">
        <v>200.47300000000001</v>
      </c>
      <c r="F224" s="152"/>
      <c r="G224" s="347"/>
    </row>
    <row r="225" spans="1:7" x14ac:dyDescent="0.35">
      <c r="A225" s="137" t="s">
        <v>100</v>
      </c>
      <c r="B225" s="20" t="s">
        <v>101</v>
      </c>
      <c r="C225" s="21" t="s">
        <v>102</v>
      </c>
      <c r="D225" s="116"/>
      <c r="E225" s="125"/>
      <c r="F225" s="152"/>
      <c r="G225" s="347"/>
    </row>
    <row r="226" spans="1:7" x14ac:dyDescent="0.35">
      <c r="A226" s="137" t="s">
        <v>103</v>
      </c>
      <c r="B226" s="20" t="s">
        <v>104</v>
      </c>
      <c r="C226" s="20" t="s">
        <v>87</v>
      </c>
      <c r="D226" s="122" t="s">
        <v>49</v>
      </c>
      <c r="E226" s="125">
        <v>100</v>
      </c>
      <c r="F226" s="152"/>
      <c r="G226" s="347"/>
    </row>
    <row r="227" spans="1:7" x14ac:dyDescent="0.35">
      <c r="A227" s="137" t="s">
        <v>105</v>
      </c>
      <c r="B227" s="20" t="s">
        <v>106</v>
      </c>
      <c r="C227" s="20" t="s">
        <v>90</v>
      </c>
      <c r="D227" s="122" t="s">
        <v>49</v>
      </c>
      <c r="E227" s="125">
        <v>150</v>
      </c>
      <c r="F227" s="152"/>
      <c r="G227" s="347"/>
    </row>
    <row r="228" spans="1:7" x14ac:dyDescent="0.35">
      <c r="A228" s="137" t="s">
        <v>221</v>
      </c>
      <c r="B228" s="20" t="s">
        <v>107</v>
      </c>
      <c r="C228" s="21" t="s">
        <v>108</v>
      </c>
      <c r="D228" s="122"/>
      <c r="E228" s="125"/>
      <c r="F228" s="152"/>
      <c r="G228" s="347"/>
    </row>
    <row r="229" spans="1:7" x14ac:dyDescent="0.35">
      <c r="A229" s="137" t="s">
        <v>109</v>
      </c>
      <c r="B229" s="20"/>
      <c r="C229" s="20" t="s">
        <v>110</v>
      </c>
      <c r="D229" s="122" t="s">
        <v>49</v>
      </c>
      <c r="E229" s="125">
        <v>2</v>
      </c>
      <c r="F229" s="152"/>
      <c r="G229" s="347"/>
    </row>
    <row r="230" spans="1:7" x14ac:dyDescent="0.35">
      <c r="A230" s="137" t="s">
        <v>222</v>
      </c>
      <c r="B230" s="20" t="s">
        <v>77</v>
      </c>
      <c r="C230" s="21" t="s">
        <v>196</v>
      </c>
      <c r="D230" s="122"/>
      <c r="E230" s="275"/>
      <c r="F230" s="152"/>
      <c r="G230" s="347"/>
    </row>
    <row r="231" spans="1:7" ht="52" x14ac:dyDescent="0.35">
      <c r="A231" s="137" t="s">
        <v>111</v>
      </c>
      <c r="B231" s="20"/>
      <c r="C231" s="20" t="s">
        <v>197</v>
      </c>
      <c r="D231" s="122" t="s">
        <v>49</v>
      </c>
      <c r="E231" s="318">
        <v>5</v>
      </c>
      <c r="F231" s="152"/>
      <c r="G231" s="347"/>
    </row>
    <row r="232" spans="1:7" ht="13" customHeight="1" thickBot="1" x14ac:dyDescent="0.4">
      <c r="A232" s="51" t="s">
        <v>4</v>
      </c>
      <c r="B232" s="52"/>
      <c r="C232" s="52"/>
      <c r="D232" s="59"/>
      <c r="E232" s="82"/>
      <c r="F232" s="83"/>
      <c r="G232" s="346"/>
    </row>
    <row r="233" spans="1:7" ht="13.5" thickTop="1" x14ac:dyDescent="0.35">
      <c r="A233" s="213">
        <v>6</v>
      </c>
      <c r="B233" s="19" t="s">
        <v>112</v>
      </c>
      <c r="C233" s="19" t="s">
        <v>113</v>
      </c>
      <c r="D233" s="49"/>
      <c r="E233" s="173"/>
      <c r="F233" s="120"/>
      <c r="G233" s="347"/>
    </row>
    <row r="234" spans="1:7" ht="62.5" x14ac:dyDescent="0.35">
      <c r="A234" s="137" t="s">
        <v>139</v>
      </c>
      <c r="B234" s="183" t="s">
        <v>62</v>
      </c>
      <c r="C234" s="143" t="s">
        <v>127</v>
      </c>
      <c r="D234" s="49"/>
      <c r="E234" s="173"/>
      <c r="F234" s="120"/>
      <c r="G234" s="347"/>
    </row>
    <row r="235" spans="1:7" x14ac:dyDescent="0.35">
      <c r="A235" s="138" t="s">
        <v>114</v>
      </c>
      <c r="B235" s="154"/>
      <c r="C235" s="156" t="s">
        <v>374</v>
      </c>
      <c r="D235" s="49"/>
      <c r="E235" s="120"/>
      <c r="F235" s="136"/>
      <c r="G235" s="347"/>
    </row>
    <row r="236" spans="1:7" x14ac:dyDescent="0.35">
      <c r="A236" s="138" t="s">
        <v>223</v>
      </c>
      <c r="B236" s="154"/>
      <c r="C236" s="155" t="s">
        <v>396</v>
      </c>
      <c r="D236" s="87" t="s">
        <v>16</v>
      </c>
      <c r="E236" s="85">
        <v>1441</v>
      </c>
      <c r="F236" s="124"/>
      <c r="G236" s="347"/>
    </row>
    <row r="237" spans="1:7" x14ac:dyDescent="0.35">
      <c r="A237" s="138" t="s">
        <v>224</v>
      </c>
      <c r="B237" s="154"/>
      <c r="C237" s="155" t="s">
        <v>427</v>
      </c>
      <c r="D237" s="87" t="s">
        <v>16</v>
      </c>
      <c r="E237" s="85">
        <v>120</v>
      </c>
      <c r="F237" s="124"/>
      <c r="G237" s="347"/>
    </row>
    <row r="238" spans="1:7" x14ac:dyDescent="0.35">
      <c r="A238" s="138" t="s">
        <v>266</v>
      </c>
      <c r="B238" s="154"/>
      <c r="C238" s="155" t="s">
        <v>428</v>
      </c>
      <c r="D238" s="87" t="s">
        <v>16</v>
      </c>
      <c r="E238" s="86">
        <v>150</v>
      </c>
      <c r="F238" s="124"/>
      <c r="G238" s="347"/>
    </row>
    <row r="239" spans="1:7" x14ac:dyDescent="0.35">
      <c r="A239" s="138" t="s">
        <v>180</v>
      </c>
      <c r="B239" s="154"/>
      <c r="C239" s="184" t="s">
        <v>225</v>
      </c>
      <c r="D239" s="87"/>
      <c r="E239" s="86"/>
      <c r="F239" s="124"/>
      <c r="G239" s="347"/>
    </row>
    <row r="240" spans="1:7" ht="25" x14ac:dyDescent="0.35">
      <c r="A240" s="138"/>
      <c r="B240" s="154"/>
      <c r="C240" s="184" t="s">
        <v>395</v>
      </c>
      <c r="D240" s="87"/>
      <c r="E240" s="86"/>
      <c r="F240" s="124"/>
      <c r="G240" s="347"/>
    </row>
    <row r="241" spans="1:7" x14ac:dyDescent="0.35">
      <c r="A241" s="138" t="s">
        <v>226</v>
      </c>
      <c r="B241" s="154"/>
      <c r="C241" s="155" t="s">
        <v>255</v>
      </c>
      <c r="D241" s="87" t="s">
        <v>16</v>
      </c>
      <c r="E241" s="236">
        <v>0</v>
      </c>
      <c r="F241" s="124"/>
      <c r="G241" s="347"/>
    </row>
    <row r="242" spans="1:7" x14ac:dyDescent="0.35">
      <c r="A242" s="138" t="s">
        <v>227</v>
      </c>
      <c r="B242" s="154"/>
      <c r="C242" s="155" t="s">
        <v>375</v>
      </c>
      <c r="D242" s="87" t="s">
        <v>16</v>
      </c>
      <c r="E242" s="236">
        <v>0</v>
      </c>
      <c r="F242" s="124"/>
      <c r="G242" s="347"/>
    </row>
    <row r="243" spans="1:7" x14ac:dyDescent="0.35">
      <c r="A243" s="138" t="s">
        <v>430</v>
      </c>
      <c r="B243" s="154"/>
      <c r="C243" s="155" t="s">
        <v>429</v>
      </c>
      <c r="D243" s="87" t="s">
        <v>16</v>
      </c>
      <c r="E243" s="236">
        <v>0</v>
      </c>
      <c r="F243" s="124"/>
      <c r="G243" s="347"/>
    </row>
    <row r="244" spans="1:7" x14ac:dyDescent="0.35">
      <c r="A244" s="138" t="s">
        <v>228</v>
      </c>
      <c r="B244" s="154"/>
      <c r="C244" s="155" t="s">
        <v>271</v>
      </c>
      <c r="D244" s="87" t="s">
        <v>16</v>
      </c>
      <c r="E244" s="86">
        <v>0</v>
      </c>
      <c r="F244" s="124"/>
      <c r="G244" s="347"/>
    </row>
    <row r="245" spans="1:7" x14ac:dyDescent="0.35">
      <c r="A245" s="138" t="s">
        <v>431</v>
      </c>
      <c r="B245" s="154"/>
      <c r="C245" s="155" t="s">
        <v>376</v>
      </c>
      <c r="D245" s="87" t="s">
        <v>16</v>
      </c>
      <c r="E245" s="85">
        <v>0</v>
      </c>
      <c r="F245" s="124"/>
      <c r="G245" s="347"/>
    </row>
    <row r="246" spans="1:7" x14ac:dyDescent="0.35">
      <c r="A246" s="138" t="s">
        <v>268</v>
      </c>
      <c r="B246" s="154"/>
      <c r="C246" s="155" t="s">
        <v>432</v>
      </c>
      <c r="D246" s="87" t="s">
        <v>16</v>
      </c>
      <c r="E246" s="85">
        <v>0</v>
      </c>
      <c r="F246" s="124"/>
      <c r="G246" s="347"/>
    </row>
    <row r="247" spans="1:7" x14ac:dyDescent="0.35">
      <c r="A247" s="138">
        <v>6.3</v>
      </c>
      <c r="B247" s="154"/>
      <c r="C247" s="156" t="s">
        <v>433</v>
      </c>
      <c r="D247" s="49"/>
      <c r="E247" s="120"/>
      <c r="F247" s="136"/>
      <c r="G247" s="347"/>
    </row>
    <row r="248" spans="1:7" x14ac:dyDescent="0.35">
      <c r="A248" s="138" t="s">
        <v>434</v>
      </c>
      <c r="B248" s="154"/>
      <c r="C248" s="155" t="s">
        <v>435</v>
      </c>
      <c r="D248" s="87" t="s">
        <v>16</v>
      </c>
      <c r="E248" s="85">
        <v>0</v>
      </c>
      <c r="F248" s="124"/>
      <c r="G248" s="347"/>
    </row>
    <row r="249" spans="1:7" x14ac:dyDescent="0.35">
      <c r="A249" s="138" t="s">
        <v>438</v>
      </c>
      <c r="B249" s="154"/>
      <c r="C249" s="155" t="s">
        <v>361</v>
      </c>
      <c r="D249" s="87" t="s">
        <v>16</v>
      </c>
      <c r="E249" s="85">
        <v>0</v>
      </c>
      <c r="F249" s="124"/>
      <c r="G249" s="347"/>
    </row>
    <row r="250" spans="1:7" x14ac:dyDescent="0.35">
      <c r="A250" s="138" t="s">
        <v>439</v>
      </c>
      <c r="B250" s="154"/>
      <c r="C250" s="155" t="s">
        <v>436</v>
      </c>
      <c r="D250" s="87" t="s">
        <v>16</v>
      </c>
      <c r="E250" s="86">
        <v>0</v>
      </c>
      <c r="F250" s="124"/>
      <c r="G250" s="347"/>
    </row>
    <row r="251" spans="1:7" x14ac:dyDescent="0.35">
      <c r="A251" s="138" t="s">
        <v>440</v>
      </c>
      <c r="B251" s="154"/>
      <c r="C251" s="155" t="s">
        <v>437</v>
      </c>
      <c r="D251" s="87" t="s">
        <v>16</v>
      </c>
      <c r="E251" s="85">
        <v>0</v>
      </c>
      <c r="F251" s="124"/>
      <c r="G251" s="347"/>
    </row>
    <row r="252" spans="1:7" x14ac:dyDescent="0.35">
      <c r="A252" s="138" t="s">
        <v>441</v>
      </c>
      <c r="B252" s="154"/>
      <c r="C252" s="155" t="s">
        <v>365</v>
      </c>
      <c r="D252" s="87" t="s">
        <v>16</v>
      </c>
      <c r="E252" s="85">
        <v>0</v>
      </c>
      <c r="F252" s="124"/>
      <c r="G252" s="347"/>
    </row>
    <row r="253" spans="1:7" x14ac:dyDescent="0.35">
      <c r="A253" s="138" t="s">
        <v>442</v>
      </c>
      <c r="B253" s="154"/>
      <c r="C253" s="155" t="s">
        <v>366</v>
      </c>
      <c r="D253" s="87" t="s">
        <v>16</v>
      </c>
      <c r="E253" s="86">
        <v>0</v>
      </c>
      <c r="F253" s="124"/>
      <c r="G253" s="347"/>
    </row>
    <row r="254" spans="1:7" x14ac:dyDescent="0.35">
      <c r="A254" s="138" t="s">
        <v>434</v>
      </c>
      <c r="B254" s="154"/>
      <c r="C254" s="155" t="s">
        <v>443</v>
      </c>
      <c r="D254" s="87" t="s">
        <v>16</v>
      </c>
      <c r="E254" s="85">
        <v>0</v>
      </c>
      <c r="F254" s="124"/>
      <c r="G254" s="347"/>
    </row>
    <row r="255" spans="1:7" x14ac:dyDescent="0.35">
      <c r="A255" s="138" t="s">
        <v>438</v>
      </c>
      <c r="B255" s="154"/>
      <c r="C255" s="155" t="s">
        <v>267</v>
      </c>
      <c r="D255" s="87" t="s">
        <v>16</v>
      </c>
      <c r="E255" s="85">
        <v>0</v>
      </c>
      <c r="F255" s="124"/>
      <c r="G255" s="347"/>
    </row>
    <row r="256" spans="1:7" x14ac:dyDescent="0.35">
      <c r="A256" s="138" t="s">
        <v>439</v>
      </c>
      <c r="B256" s="154"/>
      <c r="C256" s="155" t="s">
        <v>444</v>
      </c>
      <c r="D256" s="87" t="s">
        <v>16</v>
      </c>
      <c r="E256" s="86">
        <v>0</v>
      </c>
      <c r="F256" s="124"/>
      <c r="G256" s="347"/>
    </row>
    <row r="257" spans="1:7" x14ac:dyDescent="0.35">
      <c r="A257" s="138" t="s">
        <v>440</v>
      </c>
      <c r="B257" s="154"/>
      <c r="C257" s="155" t="s">
        <v>445</v>
      </c>
      <c r="D257" s="87" t="s">
        <v>16</v>
      </c>
      <c r="E257" s="85">
        <v>622</v>
      </c>
      <c r="F257" s="124"/>
      <c r="G257" s="347"/>
    </row>
    <row r="258" spans="1:7" x14ac:dyDescent="0.35">
      <c r="A258" s="138" t="s">
        <v>441</v>
      </c>
      <c r="B258" s="154"/>
      <c r="C258" s="155" t="s">
        <v>396</v>
      </c>
      <c r="D258" s="87" t="s">
        <v>16</v>
      </c>
      <c r="E258" s="85">
        <v>0</v>
      </c>
      <c r="F258" s="124"/>
      <c r="G258" s="347"/>
    </row>
    <row r="259" spans="1:7" x14ac:dyDescent="0.35">
      <c r="A259" s="138" t="s">
        <v>442</v>
      </c>
      <c r="B259" s="154"/>
      <c r="C259" s="155" t="s">
        <v>427</v>
      </c>
      <c r="D259" s="87" t="s">
        <v>16</v>
      </c>
      <c r="E259" s="86">
        <v>0</v>
      </c>
      <c r="F259" s="124"/>
      <c r="G259" s="347"/>
    </row>
    <row r="260" spans="1:7" ht="13" customHeight="1" x14ac:dyDescent="0.35">
      <c r="A260" s="253" t="s">
        <v>358</v>
      </c>
      <c r="B260" s="254"/>
      <c r="C260" s="254"/>
      <c r="D260" s="258"/>
      <c r="E260" s="259"/>
      <c r="F260" s="260"/>
      <c r="G260" s="343"/>
    </row>
    <row r="261" spans="1:7" ht="13" customHeight="1" x14ac:dyDescent="0.35">
      <c r="A261" s="253" t="s">
        <v>359</v>
      </c>
      <c r="B261" s="254"/>
      <c r="C261" s="254"/>
      <c r="D261" s="258"/>
      <c r="E261" s="259"/>
      <c r="F261" s="260"/>
      <c r="G261" s="343"/>
    </row>
    <row r="262" spans="1:7" x14ac:dyDescent="0.35">
      <c r="A262" s="138"/>
      <c r="B262" s="157"/>
      <c r="C262" s="146"/>
      <c r="D262" s="87"/>
      <c r="E262" s="85"/>
      <c r="F262" s="151"/>
      <c r="G262" s="347"/>
    </row>
    <row r="263" spans="1:7" x14ac:dyDescent="0.35">
      <c r="A263" s="138" t="s">
        <v>434</v>
      </c>
      <c r="B263" s="154"/>
      <c r="C263" s="155" t="s">
        <v>446</v>
      </c>
      <c r="D263" s="87" t="s">
        <v>16</v>
      </c>
      <c r="E263" s="85">
        <v>710</v>
      </c>
      <c r="F263" s="124"/>
      <c r="G263" s="347"/>
    </row>
    <row r="264" spans="1:7" x14ac:dyDescent="0.35">
      <c r="A264" s="138" t="s">
        <v>438</v>
      </c>
      <c r="B264" s="154"/>
      <c r="C264" s="155" t="s">
        <v>447</v>
      </c>
      <c r="D264" s="87" t="s">
        <v>16</v>
      </c>
      <c r="E264" s="85">
        <v>0</v>
      </c>
      <c r="F264" s="124"/>
      <c r="G264" s="347"/>
    </row>
    <row r="265" spans="1:7" x14ac:dyDescent="0.35">
      <c r="A265" s="138" t="s">
        <v>439</v>
      </c>
      <c r="B265" s="154"/>
      <c r="C265" s="155" t="s">
        <v>448</v>
      </c>
      <c r="D265" s="87" t="s">
        <v>16</v>
      </c>
      <c r="E265" s="86">
        <v>0</v>
      </c>
      <c r="F265" s="124"/>
      <c r="G265" s="347"/>
    </row>
    <row r="266" spans="1:7" x14ac:dyDescent="0.35">
      <c r="A266" s="138" t="s">
        <v>440</v>
      </c>
      <c r="B266" s="154"/>
      <c r="C266" s="155" t="s">
        <v>449</v>
      </c>
      <c r="D266" s="87" t="s">
        <v>16</v>
      </c>
      <c r="E266" s="85">
        <v>1363</v>
      </c>
      <c r="F266" s="124"/>
      <c r="G266" s="347"/>
    </row>
    <row r="267" spans="1:7" x14ac:dyDescent="0.35">
      <c r="A267" s="138" t="s">
        <v>441</v>
      </c>
      <c r="B267" s="154"/>
      <c r="C267" s="155" t="s">
        <v>450</v>
      </c>
      <c r="D267" s="87" t="s">
        <v>16</v>
      </c>
      <c r="E267" s="85">
        <v>0</v>
      </c>
      <c r="F267" s="124"/>
      <c r="G267" s="347"/>
    </row>
    <row r="268" spans="1:7" x14ac:dyDescent="0.35">
      <c r="A268" s="138" t="s">
        <v>442</v>
      </c>
      <c r="B268" s="154"/>
      <c r="C268" s="155" t="s">
        <v>451</v>
      </c>
      <c r="D268" s="87" t="s">
        <v>16</v>
      </c>
      <c r="E268" s="86">
        <v>0</v>
      </c>
      <c r="F268" s="124"/>
      <c r="G268" s="347"/>
    </row>
    <row r="269" spans="1:7" x14ac:dyDescent="0.35">
      <c r="A269" s="138" t="s">
        <v>229</v>
      </c>
      <c r="B269" s="158"/>
      <c r="C269" s="143" t="s">
        <v>198</v>
      </c>
      <c r="D269" s="87"/>
      <c r="E269" s="85"/>
      <c r="F269" s="151"/>
      <c r="G269" s="347"/>
    </row>
    <row r="270" spans="1:7" ht="25" x14ac:dyDescent="0.35">
      <c r="A270" s="138" t="s">
        <v>230</v>
      </c>
      <c r="B270" s="158"/>
      <c r="C270" s="146" t="s">
        <v>452</v>
      </c>
      <c r="D270" s="87" t="s">
        <v>44</v>
      </c>
      <c r="E270" s="85">
        <v>1</v>
      </c>
      <c r="F270" s="151"/>
      <c r="G270" s="347"/>
    </row>
    <row r="271" spans="1:7" x14ac:dyDescent="0.35">
      <c r="A271" s="138" t="s">
        <v>231</v>
      </c>
      <c r="B271" s="158"/>
      <c r="C271" s="143" t="s">
        <v>378</v>
      </c>
      <c r="D271" s="87"/>
      <c r="E271" s="85"/>
      <c r="F271" s="151"/>
      <c r="G271" s="347"/>
    </row>
    <row r="272" spans="1:7" x14ac:dyDescent="0.35">
      <c r="A272" s="138"/>
      <c r="B272" s="158"/>
      <c r="C272" s="274" t="s">
        <v>405</v>
      </c>
      <c r="D272" s="87"/>
      <c r="E272" s="66"/>
      <c r="F272" s="151"/>
      <c r="G272" s="347"/>
    </row>
    <row r="273" spans="1:7" x14ac:dyDescent="0.35">
      <c r="A273" s="138" t="s">
        <v>232</v>
      </c>
      <c r="B273" s="158"/>
      <c r="C273" s="146" t="s">
        <v>379</v>
      </c>
      <c r="D273" s="87" t="s">
        <v>138</v>
      </c>
      <c r="E273" s="85">
        <v>10</v>
      </c>
      <c r="F273" s="124"/>
      <c r="G273" s="347"/>
    </row>
    <row r="274" spans="1:7" x14ac:dyDescent="0.35">
      <c r="A274" s="138" t="s">
        <v>233</v>
      </c>
      <c r="B274" s="158"/>
      <c r="C274" s="146" t="s">
        <v>380</v>
      </c>
      <c r="D274" s="87" t="s">
        <v>138</v>
      </c>
      <c r="E274" s="85">
        <v>5</v>
      </c>
      <c r="F274" s="124"/>
      <c r="G274" s="347"/>
    </row>
    <row r="275" spans="1:7" x14ac:dyDescent="0.35">
      <c r="A275" s="138" t="s">
        <v>234</v>
      </c>
      <c r="B275" s="158"/>
      <c r="C275" s="146" t="s">
        <v>381</v>
      </c>
      <c r="D275" s="87" t="s">
        <v>138</v>
      </c>
      <c r="E275" s="85">
        <v>5</v>
      </c>
      <c r="F275" s="124"/>
      <c r="G275" s="347"/>
    </row>
    <row r="276" spans="1:7" x14ac:dyDescent="0.35">
      <c r="A276" s="138" t="s">
        <v>235</v>
      </c>
      <c r="B276" s="157"/>
      <c r="C276" s="146" t="s">
        <v>382</v>
      </c>
      <c r="D276" s="87" t="s">
        <v>138</v>
      </c>
      <c r="E276" s="85">
        <v>2</v>
      </c>
      <c r="F276" s="124"/>
      <c r="G276" s="347"/>
    </row>
    <row r="277" spans="1:7" x14ac:dyDescent="0.35">
      <c r="A277" s="138"/>
      <c r="B277" s="157"/>
      <c r="C277" s="274" t="s">
        <v>383</v>
      </c>
      <c r="D277" s="87"/>
      <c r="E277" s="66"/>
      <c r="F277" s="151"/>
      <c r="G277" s="347"/>
    </row>
    <row r="278" spans="1:7" x14ac:dyDescent="0.35">
      <c r="A278" s="138"/>
      <c r="B278" s="157"/>
      <c r="C278" s="146" t="s">
        <v>379</v>
      </c>
      <c r="D278" s="87" t="s">
        <v>138</v>
      </c>
      <c r="E278" s="85">
        <v>0</v>
      </c>
      <c r="F278" s="124"/>
      <c r="G278" s="347"/>
    </row>
    <row r="279" spans="1:7" x14ac:dyDescent="0.35">
      <c r="A279" s="138"/>
      <c r="B279" s="157"/>
      <c r="C279" s="146" t="s">
        <v>380</v>
      </c>
      <c r="D279" s="87" t="s">
        <v>138</v>
      </c>
      <c r="E279" s="85">
        <v>0</v>
      </c>
      <c r="F279" s="124"/>
      <c r="G279" s="347"/>
    </row>
    <row r="280" spans="1:7" x14ac:dyDescent="0.35">
      <c r="A280" s="138"/>
      <c r="B280" s="157"/>
      <c r="C280" s="146" t="s">
        <v>381</v>
      </c>
      <c r="D280" s="87" t="s">
        <v>138</v>
      </c>
      <c r="E280" s="85">
        <v>0</v>
      </c>
      <c r="F280" s="124"/>
      <c r="G280" s="347"/>
    </row>
    <row r="281" spans="1:7" x14ac:dyDescent="0.35">
      <c r="A281" s="138"/>
      <c r="B281" s="157"/>
      <c r="C281" s="146" t="s">
        <v>382</v>
      </c>
      <c r="D281" s="87" t="s">
        <v>138</v>
      </c>
      <c r="E281" s="85">
        <v>0</v>
      </c>
      <c r="F281" s="124"/>
      <c r="G281" s="347"/>
    </row>
    <row r="282" spans="1:7" x14ac:dyDescent="0.35">
      <c r="A282" s="138"/>
      <c r="B282" s="157"/>
      <c r="C282" s="274" t="s">
        <v>384</v>
      </c>
      <c r="D282" s="87"/>
      <c r="E282" s="66"/>
      <c r="F282" s="151"/>
      <c r="G282" s="347"/>
    </row>
    <row r="283" spans="1:7" x14ac:dyDescent="0.35">
      <c r="A283" s="138"/>
      <c r="B283" s="157"/>
      <c r="C283" s="146" t="s">
        <v>379</v>
      </c>
      <c r="D283" s="87" t="s">
        <v>138</v>
      </c>
      <c r="E283" s="85">
        <v>0</v>
      </c>
      <c r="F283" s="124"/>
      <c r="G283" s="347"/>
    </row>
    <row r="284" spans="1:7" x14ac:dyDescent="0.35">
      <c r="A284" s="138"/>
      <c r="B284" s="157"/>
      <c r="C284" s="146" t="s">
        <v>380</v>
      </c>
      <c r="D284" s="87" t="s">
        <v>138</v>
      </c>
      <c r="E284" s="85">
        <v>0</v>
      </c>
      <c r="F284" s="124"/>
      <c r="G284" s="347"/>
    </row>
    <row r="285" spans="1:7" x14ac:dyDescent="0.35">
      <c r="A285" s="138"/>
      <c r="B285" s="157"/>
      <c r="C285" s="146" t="s">
        <v>381</v>
      </c>
      <c r="D285" s="87" t="s">
        <v>138</v>
      </c>
      <c r="E285" s="85">
        <v>0</v>
      </c>
      <c r="F285" s="124"/>
      <c r="G285" s="347"/>
    </row>
    <row r="286" spans="1:7" x14ac:dyDescent="0.35">
      <c r="A286" s="138"/>
      <c r="B286" s="47"/>
      <c r="C286" s="146" t="s">
        <v>382</v>
      </c>
      <c r="D286" s="87" t="s">
        <v>138</v>
      </c>
      <c r="E286" s="85">
        <v>0</v>
      </c>
      <c r="F286" s="124"/>
      <c r="G286" s="347"/>
    </row>
    <row r="287" spans="1:7" x14ac:dyDescent="0.35">
      <c r="A287" s="138"/>
      <c r="B287" s="47"/>
      <c r="C287" s="274" t="s">
        <v>405</v>
      </c>
      <c r="D287" s="87"/>
      <c r="E287" s="66"/>
      <c r="F287" s="151"/>
      <c r="G287" s="347"/>
    </row>
    <row r="288" spans="1:7" x14ac:dyDescent="0.35">
      <c r="A288" s="138"/>
      <c r="B288" s="47"/>
      <c r="C288" s="146" t="s">
        <v>379</v>
      </c>
      <c r="D288" s="87" t="s">
        <v>138</v>
      </c>
      <c r="E288" s="85">
        <v>0</v>
      </c>
      <c r="F288" s="124"/>
      <c r="G288" s="347"/>
    </row>
    <row r="289" spans="1:7" x14ac:dyDescent="0.35">
      <c r="A289" s="138"/>
      <c r="B289" s="47"/>
      <c r="C289" s="146" t="s">
        <v>380</v>
      </c>
      <c r="D289" s="87" t="s">
        <v>138</v>
      </c>
      <c r="E289" s="85">
        <v>0</v>
      </c>
      <c r="F289" s="124"/>
      <c r="G289" s="347"/>
    </row>
    <row r="290" spans="1:7" x14ac:dyDescent="0.35">
      <c r="A290" s="138"/>
      <c r="B290" s="47"/>
      <c r="C290" s="146" t="s">
        <v>381</v>
      </c>
      <c r="D290" s="87" t="s">
        <v>138</v>
      </c>
      <c r="E290" s="85">
        <v>0</v>
      </c>
      <c r="F290" s="124"/>
      <c r="G290" s="347"/>
    </row>
    <row r="291" spans="1:7" x14ac:dyDescent="0.35">
      <c r="A291" s="138"/>
      <c r="B291" s="47"/>
      <c r="C291" s="146" t="s">
        <v>382</v>
      </c>
      <c r="D291" s="87" t="s">
        <v>138</v>
      </c>
      <c r="E291" s="85">
        <v>0</v>
      </c>
      <c r="F291" s="124"/>
      <c r="G291" s="347"/>
    </row>
    <row r="292" spans="1:7" x14ac:dyDescent="0.35">
      <c r="A292" s="138" t="s">
        <v>236</v>
      </c>
      <c r="B292" s="158"/>
      <c r="C292" s="143" t="s">
        <v>453</v>
      </c>
      <c r="D292" s="87"/>
      <c r="E292" s="85"/>
      <c r="F292" s="151"/>
      <c r="G292" s="347"/>
    </row>
    <row r="293" spans="1:7" x14ac:dyDescent="0.35">
      <c r="A293" s="138" t="s">
        <v>238</v>
      </c>
      <c r="B293" s="158"/>
      <c r="C293" s="146" t="s">
        <v>362</v>
      </c>
      <c r="D293" s="87" t="s">
        <v>138</v>
      </c>
      <c r="E293" s="85">
        <v>0</v>
      </c>
      <c r="F293" s="124"/>
      <c r="G293" s="347"/>
    </row>
    <row r="294" spans="1:7" ht="13" customHeight="1" x14ac:dyDescent="0.35">
      <c r="A294" s="253" t="s">
        <v>358</v>
      </c>
      <c r="B294" s="254"/>
      <c r="C294" s="254"/>
      <c r="D294" s="258"/>
      <c r="E294" s="259"/>
      <c r="F294" s="260"/>
      <c r="G294" s="343"/>
    </row>
    <row r="295" spans="1:7" ht="13" customHeight="1" x14ac:dyDescent="0.35">
      <c r="A295" s="253" t="s">
        <v>359</v>
      </c>
      <c r="B295" s="254"/>
      <c r="C295" s="254"/>
      <c r="D295" s="258"/>
      <c r="E295" s="259"/>
      <c r="F295" s="260"/>
      <c r="G295" s="343"/>
    </row>
    <row r="296" spans="1:7" x14ac:dyDescent="0.35">
      <c r="A296" s="138"/>
      <c r="B296" s="157"/>
      <c r="C296" s="146"/>
      <c r="D296" s="87"/>
      <c r="E296" s="85"/>
      <c r="F296" s="151"/>
      <c r="G296" s="347"/>
    </row>
    <row r="297" spans="1:7" x14ac:dyDescent="0.35">
      <c r="A297" s="138" t="s">
        <v>254</v>
      </c>
      <c r="B297" s="158"/>
      <c r="C297" s="146" t="s">
        <v>363</v>
      </c>
      <c r="D297" s="87" t="s">
        <v>138</v>
      </c>
      <c r="E297" s="85">
        <v>0</v>
      </c>
      <c r="F297" s="124"/>
      <c r="G297" s="347"/>
    </row>
    <row r="298" spans="1:7" x14ac:dyDescent="0.35">
      <c r="A298" s="138"/>
      <c r="B298" s="158"/>
      <c r="C298" s="146" t="s">
        <v>385</v>
      </c>
      <c r="D298" s="87" t="s">
        <v>138</v>
      </c>
      <c r="E298" s="85">
        <v>0</v>
      </c>
      <c r="F298" s="124"/>
      <c r="G298" s="347"/>
    </row>
    <row r="299" spans="1:7" x14ac:dyDescent="0.35">
      <c r="A299" s="138"/>
      <c r="B299" s="158"/>
      <c r="C299" s="146" t="s">
        <v>399</v>
      </c>
      <c r="D299" s="87" t="s">
        <v>138</v>
      </c>
      <c r="E299" s="85">
        <v>0</v>
      </c>
      <c r="F299" s="124"/>
      <c r="G299" s="347"/>
    </row>
    <row r="300" spans="1:7" x14ac:dyDescent="0.35">
      <c r="A300" s="138"/>
      <c r="B300" s="158"/>
      <c r="C300" s="143" t="s">
        <v>408</v>
      </c>
      <c r="D300" s="87"/>
      <c r="E300" s="85"/>
      <c r="F300" s="124"/>
      <c r="G300" s="347"/>
    </row>
    <row r="301" spans="1:7" x14ac:dyDescent="0.35">
      <c r="A301" s="138"/>
      <c r="B301" s="158"/>
      <c r="C301" s="146" t="s">
        <v>409</v>
      </c>
      <c r="D301" s="87" t="s">
        <v>138</v>
      </c>
      <c r="E301" s="85">
        <v>0</v>
      </c>
      <c r="F301" s="124"/>
      <c r="G301" s="347"/>
    </row>
    <row r="302" spans="1:7" x14ac:dyDescent="0.35">
      <c r="A302" s="138"/>
      <c r="B302" s="158"/>
      <c r="C302" s="146" t="s">
        <v>410</v>
      </c>
      <c r="D302" s="87" t="s">
        <v>138</v>
      </c>
      <c r="E302" s="85">
        <v>0</v>
      </c>
      <c r="F302" s="124"/>
      <c r="G302" s="347"/>
    </row>
    <row r="303" spans="1:7" x14ac:dyDescent="0.35">
      <c r="A303" s="138"/>
      <c r="B303" s="158"/>
      <c r="C303" s="143" t="s">
        <v>454</v>
      </c>
      <c r="D303" s="87"/>
      <c r="E303" s="85"/>
      <c r="F303" s="124"/>
      <c r="G303" s="347"/>
    </row>
    <row r="304" spans="1:7" ht="13" customHeight="1" x14ac:dyDescent="0.35">
      <c r="A304" s="138"/>
      <c r="B304" s="158"/>
      <c r="C304" s="146" t="s">
        <v>386</v>
      </c>
      <c r="D304" s="87" t="s">
        <v>138</v>
      </c>
      <c r="E304" s="85">
        <v>0</v>
      </c>
      <c r="F304" s="124"/>
      <c r="G304" s="347"/>
    </row>
    <row r="305" spans="1:7" ht="13" customHeight="1" x14ac:dyDescent="0.35">
      <c r="A305" s="138"/>
      <c r="B305" s="158"/>
      <c r="C305" s="146" t="s">
        <v>387</v>
      </c>
      <c r="D305" s="87" t="s">
        <v>138</v>
      </c>
      <c r="E305" s="85">
        <v>0</v>
      </c>
      <c r="F305" s="124"/>
      <c r="G305" s="347"/>
    </row>
    <row r="306" spans="1:7" ht="13" customHeight="1" x14ac:dyDescent="0.35">
      <c r="A306" s="138"/>
      <c r="B306" s="158"/>
      <c r="C306" s="146" t="s">
        <v>388</v>
      </c>
      <c r="D306" s="87" t="s">
        <v>138</v>
      </c>
      <c r="E306" s="85">
        <v>0</v>
      </c>
      <c r="F306" s="124"/>
      <c r="G306" s="347"/>
    </row>
    <row r="307" spans="1:7" ht="13" customHeight="1" x14ac:dyDescent="0.35">
      <c r="A307" s="138"/>
      <c r="B307" s="158"/>
      <c r="C307" s="146" t="s">
        <v>389</v>
      </c>
      <c r="D307" s="87" t="s">
        <v>138</v>
      </c>
      <c r="E307" s="85">
        <v>0</v>
      </c>
      <c r="F307" s="124"/>
      <c r="G307" s="347"/>
    </row>
    <row r="308" spans="1:7" ht="13" customHeight="1" x14ac:dyDescent="0.35">
      <c r="A308" s="138"/>
      <c r="B308" s="158"/>
      <c r="C308" s="146" t="s">
        <v>390</v>
      </c>
      <c r="D308" s="87" t="s">
        <v>138</v>
      </c>
      <c r="E308" s="85">
        <v>0</v>
      </c>
      <c r="F308" s="124"/>
      <c r="G308" s="347"/>
    </row>
    <row r="309" spans="1:7" ht="13" customHeight="1" x14ac:dyDescent="0.35">
      <c r="A309" s="138"/>
      <c r="B309" s="158"/>
      <c r="C309" s="146" t="s">
        <v>391</v>
      </c>
      <c r="D309" s="87" t="s">
        <v>138</v>
      </c>
      <c r="E309" s="85">
        <v>0</v>
      </c>
      <c r="F309" s="124"/>
      <c r="G309" s="347"/>
    </row>
    <row r="310" spans="1:7" ht="13" customHeight="1" x14ac:dyDescent="0.35">
      <c r="A310" s="138"/>
      <c r="B310" s="158"/>
      <c r="C310" s="146" t="s">
        <v>392</v>
      </c>
      <c r="D310" s="87" t="s">
        <v>138</v>
      </c>
      <c r="E310" s="85">
        <v>0</v>
      </c>
      <c r="F310" s="124"/>
      <c r="G310" s="347"/>
    </row>
    <row r="311" spans="1:7" ht="13" customHeight="1" x14ac:dyDescent="0.35">
      <c r="A311" s="138"/>
      <c r="B311" s="158"/>
      <c r="C311" s="146" t="s">
        <v>393</v>
      </c>
      <c r="D311" s="87" t="s">
        <v>138</v>
      </c>
      <c r="E311" s="85">
        <v>0</v>
      </c>
      <c r="F311" s="124"/>
      <c r="G311" s="347"/>
    </row>
    <row r="312" spans="1:7" ht="13" customHeight="1" x14ac:dyDescent="0.35">
      <c r="A312" s="138"/>
      <c r="B312" s="158"/>
      <c r="C312" s="146" t="s">
        <v>394</v>
      </c>
      <c r="D312" s="87" t="s">
        <v>138</v>
      </c>
      <c r="E312" s="85">
        <v>0</v>
      </c>
      <c r="F312" s="124"/>
      <c r="G312" s="347"/>
    </row>
    <row r="313" spans="1:7" ht="13" customHeight="1" x14ac:dyDescent="0.35">
      <c r="A313" s="138"/>
      <c r="B313" s="158"/>
      <c r="C313" s="146" t="s">
        <v>400</v>
      </c>
      <c r="D313" s="87" t="s">
        <v>138</v>
      </c>
      <c r="E313" s="85">
        <v>0</v>
      </c>
      <c r="F313" s="124"/>
      <c r="G313" s="347"/>
    </row>
    <row r="314" spans="1:7" ht="13" customHeight="1" x14ac:dyDescent="0.35">
      <c r="A314" s="138"/>
      <c r="B314" s="158"/>
      <c r="C314" s="146" t="s">
        <v>401</v>
      </c>
      <c r="D314" s="87" t="s">
        <v>138</v>
      </c>
      <c r="E314" s="85">
        <v>0</v>
      </c>
      <c r="F314" s="124"/>
      <c r="G314" s="347"/>
    </row>
    <row r="315" spans="1:7" ht="13" customHeight="1" x14ac:dyDescent="0.35">
      <c r="A315" s="138"/>
      <c r="B315" s="158"/>
      <c r="C315" s="146" t="s">
        <v>402</v>
      </c>
      <c r="D315" s="87" t="s">
        <v>138</v>
      </c>
      <c r="E315" s="85">
        <v>0</v>
      </c>
      <c r="F315" s="124"/>
      <c r="G315" s="347"/>
    </row>
    <row r="316" spans="1:7" ht="13" customHeight="1" x14ac:dyDescent="0.35">
      <c r="A316" s="138"/>
      <c r="B316" s="158"/>
      <c r="C316" s="146" t="s">
        <v>403</v>
      </c>
      <c r="D316" s="87" t="s">
        <v>138</v>
      </c>
      <c r="E316" s="85">
        <v>0</v>
      </c>
      <c r="F316" s="124"/>
      <c r="G316" s="347"/>
    </row>
    <row r="317" spans="1:7" ht="13" customHeight="1" x14ac:dyDescent="0.35">
      <c r="A317" s="138"/>
      <c r="B317" s="158"/>
      <c r="C317" s="146" t="s">
        <v>404</v>
      </c>
      <c r="D317" s="87" t="s">
        <v>138</v>
      </c>
      <c r="E317" s="85">
        <v>0</v>
      </c>
      <c r="F317" s="124"/>
      <c r="G317" s="347"/>
    </row>
    <row r="318" spans="1:7" ht="13" customHeight="1" x14ac:dyDescent="0.35">
      <c r="A318" s="138"/>
      <c r="B318" s="158"/>
      <c r="C318" s="143" t="s">
        <v>407</v>
      </c>
      <c r="D318" s="87"/>
      <c r="E318" s="85"/>
      <c r="F318" s="151"/>
      <c r="G318" s="347"/>
    </row>
    <row r="319" spans="1:7" x14ac:dyDescent="0.35">
      <c r="A319" s="138"/>
      <c r="B319" s="158"/>
      <c r="C319" s="146" t="s">
        <v>406</v>
      </c>
      <c r="D319" s="87" t="s">
        <v>138</v>
      </c>
      <c r="E319" s="85">
        <v>0</v>
      </c>
      <c r="F319" s="124"/>
      <c r="G319" s="347"/>
    </row>
    <row r="320" spans="1:7" x14ac:dyDescent="0.35">
      <c r="A320" s="138" t="s">
        <v>252</v>
      </c>
      <c r="B320" s="47"/>
      <c r="C320" s="62" t="s">
        <v>237</v>
      </c>
      <c r="D320" s="87"/>
      <c r="E320" s="85"/>
      <c r="F320" s="185"/>
      <c r="G320" s="347"/>
    </row>
    <row r="321" spans="1:7" ht="50" x14ac:dyDescent="0.35">
      <c r="A321" s="138" t="s">
        <v>253</v>
      </c>
      <c r="B321" s="47"/>
      <c r="C321" s="3" t="s">
        <v>239</v>
      </c>
      <c r="D321" s="87" t="s">
        <v>138</v>
      </c>
      <c r="E321" s="85">
        <v>20</v>
      </c>
      <c r="F321" s="159"/>
      <c r="G321" s="347"/>
    </row>
    <row r="322" spans="1:7" x14ac:dyDescent="0.35">
      <c r="A322" s="137"/>
      <c r="B322" s="47" t="s">
        <v>356</v>
      </c>
      <c r="C322" s="3" t="s">
        <v>357</v>
      </c>
      <c r="D322" s="87" t="s">
        <v>138</v>
      </c>
      <c r="E322" s="85">
        <v>1</v>
      </c>
      <c r="F322" s="159"/>
      <c r="G322" s="347"/>
    </row>
    <row r="323" spans="1:7" ht="13" customHeight="1" thickBot="1" x14ac:dyDescent="0.4">
      <c r="A323" s="51" t="s">
        <v>4</v>
      </c>
      <c r="B323" s="52"/>
      <c r="C323" s="52"/>
      <c r="D323" s="59"/>
      <c r="E323" s="82"/>
      <c r="F323" s="83"/>
      <c r="G323" s="346"/>
    </row>
    <row r="324" spans="1:7" ht="13.5" thickTop="1" x14ac:dyDescent="0.35">
      <c r="A324" s="214">
        <v>7</v>
      </c>
      <c r="B324" s="38" t="s">
        <v>112</v>
      </c>
      <c r="C324" s="38" t="s">
        <v>136</v>
      </c>
      <c r="D324" s="36"/>
      <c r="E324" s="186"/>
      <c r="F324" s="160"/>
      <c r="G324" s="347"/>
    </row>
    <row r="325" spans="1:7" x14ac:dyDescent="0.35">
      <c r="A325" s="222" t="s">
        <v>200</v>
      </c>
      <c r="B325" s="223"/>
      <c r="C325" s="224" t="s">
        <v>137</v>
      </c>
      <c r="D325" s="223"/>
      <c r="E325" s="221"/>
      <c r="F325" s="225"/>
      <c r="G325" s="347"/>
    </row>
    <row r="326" spans="1:7" ht="50" x14ac:dyDescent="0.35">
      <c r="A326" s="222" t="s">
        <v>201</v>
      </c>
      <c r="B326" s="226"/>
      <c r="C326" s="37" t="s">
        <v>465</v>
      </c>
      <c r="D326" s="87" t="s">
        <v>16</v>
      </c>
      <c r="E326" s="49">
        <v>120</v>
      </c>
      <c r="F326" s="136"/>
      <c r="G326" s="347"/>
    </row>
    <row r="327" spans="1:7" ht="25" x14ac:dyDescent="0.35">
      <c r="A327" s="222" t="s">
        <v>202</v>
      </c>
      <c r="B327" s="223"/>
      <c r="C327" s="37" t="s">
        <v>464</v>
      </c>
      <c r="D327" s="87" t="s">
        <v>138</v>
      </c>
      <c r="E327" s="49">
        <v>1</v>
      </c>
      <c r="F327" s="136"/>
      <c r="G327" s="347"/>
    </row>
    <row r="328" spans="1:7" ht="25" x14ac:dyDescent="0.35">
      <c r="A328" s="222" t="s">
        <v>463</v>
      </c>
      <c r="B328" s="223"/>
      <c r="C328" s="37" t="s">
        <v>478</v>
      </c>
      <c r="D328" s="87" t="s">
        <v>138</v>
      </c>
      <c r="E328" s="49">
        <v>1</v>
      </c>
      <c r="F328" s="136"/>
      <c r="G328" s="347"/>
    </row>
    <row r="329" spans="1:7" ht="13" customHeight="1" thickBot="1" x14ac:dyDescent="0.4">
      <c r="A329" s="51" t="s">
        <v>4</v>
      </c>
      <c r="B329" s="52"/>
      <c r="C329" s="52"/>
      <c r="D329" s="59"/>
      <c r="E329" s="82"/>
      <c r="F329" s="83"/>
      <c r="G329" s="346"/>
    </row>
    <row r="330" spans="1:7" ht="13.5" thickTop="1" x14ac:dyDescent="0.35">
      <c r="A330" s="215">
        <v>8</v>
      </c>
      <c r="B330" s="38"/>
      <c r="C330" s="43" t="s">
        <v>199</v>
      </c>
      <c r="D330" s="161"/>
      <c r="E330" s="73"/>
      <c r="F330" s="187"/>
      <c r="G330" s="347"/>
    </row>
    <row r="331" spans="1:7" ht="13" x14ac:dyDescent="0.35">
      <c r="A331" s="215"/>
      <c r="B331" s="38"/>
      <c r="C331" s="162"/>
      <c r="D331" s="161"/>
      <c r="E331" s="73"/>
      <c r="F331" s="208"/>
      <c r="G331" s="347"/>
    </row>
    <row r="332" spans="1:7" ht="14.5" x14ac:dyDescent="0.35">
      <c r="A332" s="216" t="s">
        <v>176</v>
      </c>
      <c r="B332" s="39"/>
      <c r="C332" s="188"/>
      <c r="D332" s="217"/>
      <c r="E332" s="245"/>
      <c r="F332" s="189"/>
      <c r="G332" s="347"/>
    </row>
    <row r="333" spans="1:7" ht="50" x14ac:dyDescent="0.25">
      <c r="A333" s="216" t="s">
        <v>256</v>
      </c>
      <c r="B333" s="34"/>
      <c r="C333" s="46" t="s">
        <v>473</v>
      </c>
      <c r="D333" s="128" t="s">
        <v>7</v>
      </c>
      <c r="E333" s="312">
        <v>1</v>
      </c>
      <c r="F333" s="71"/>
      <c r="G333" s="347"/>
    </row>
    <row r="334" spans="1:7" ht="62.5" x14ac:dyDescent="0.25">
      <c r="A334" s="216" t="s">
        <v>455</v>
      </c>
      <c r="B334" s="34"/>
      <c r="C334" s="46" t="s">
        <v>479</v>
      </c>
      <c r="D334" s="128" t="s">
        <v>7</v>
      </c>
      <c r="E334" s="312">
        <v>1</v>
      </c>
      <c r="F334" s="71"/>
      <c r="G334" s="347"/>
    </row>
    <row r="335" spans="1:7" ht="25" x14ac:dyDescent="0.25">
      <c r="A335" s="216" t="s">
        <v>472</v>
      </c>
      <c r="B335" s="34"/>
      <c r="C335" s="46" t="s">
        <v>474</v>
      </c>
      <c r="D335" s="128" t="s">
        <v>7</v>
      </c>
      <c r="E335" s="312">
        <v>1</v>
      </c>
      <c r="F335" s="71"/>
      <c r="G335" s="347"/>
    </row>
    <row r="336" spans="1:7" ht="13" customHeight="1" thickBot="1" x14ac:dyDescent="0.4">
      <c r="A336" s="51" t="s">
        <v>4</v>
      </c>
      <c r="B336" s="52"/>
      <c r="C336" s="52"/>
      <c r="D336" s="59"/>
      <c r="E336" s="59"/>
      <c r="F336" s="83"/>
      <c r="G336" s="346"/>
    </row>
    <row r="337" spans="1:7" ht="13" thickTop="1" x14ac:dyDescent="0.35">
      <c r="A337" s="246"/>
      <c r="B337" s="42"/>
      <c r="C337" s="54"/>
      <c r="D337" s="57"/>
      <c r="E337" s="84"/>
      <c r="F337" s="95"/>
      <c r="G337" s="347"/>
    </row>
    <row r="338" spans="1:7" ht="14.5" x14ac:dyDescent="0.35">
      <c r="A338" s="261">
        <v>9</v>
      </c>
      <c r="B338" s="44"/>
      <c r="C338" s="229" t="s">
        <v>264</v>
      </c>
      <c r="D338" s="190"/>
      <c r="E338" s="191"/>
      <c r="F338" s="192"/>
      <c r="G338" s="347"/>
    </row>
    <row r="339" spans="1:7" x14ac:dyDescent="0.25">
      <c r="A339" s="247" t="s">
        <v>360</v>
      </c>
      <c r="B339" s="44"/>
      <c r="C339" s="46" t="s">
        <v>263</v>
      </c>
      <c r="D339" s="128"/>
      <c r="E339" s="73"/>
      <c r="F339" s="71"/>
      <c r="G339" s="347"/>
    </row>
    <row r="340" spans="1:7" x14ac:dyDescent="0.25">
      <c r="A340" s="247" t="s">
        <v>265</v>
      </c>
      <c r="B340" s="44"/>
      <c r="C340" s="46" t="s">
        <v>367</v>
      </c>
      <c r="D340" s="128" t="s">
        <v>7</v>
      </c>
      <c r="E340" s="312">
        <v>1</v>
      </c>
      <c r="F340" s="71"/>
      <c r="G340" s="347"/>
    </row>
    <row r="341" spans="1:7" ht="13" customHeight="1" thickBot="1" x14ac:dyDescent="0.4">
      <c r="A341" s="51" t="s">
        <v>4</v>
      </c>
      <c r="B341" s="52"/>
      <c r="C341" s="52"/>
      <c r="D341" s="59"/>
      <c r="E341" s="82"/>
      <c r="F341" s="83"/>
      <c r="G341" s="346"/>
    </row>
    <row r="342" spans="1:7" ht="13" thickTop="1" x14ac:dyDescent="0.35">
      <c r="A342" s="42"/>
      <c r="B342" s="42"/>
      <c r="C342" s="42"/>
      <c r="D342" s="57"/>
      <c r="E342" s="84"/>
      <c r="F342" s="95"/>
      <c r="G342" s="342"/>
    </row>
    <row r="343" spans="1:7" ht="13" x14ac:dyDescent="0.35">
      <c r="A343" s="28">
        <v>10</v>
      </c>
      <c r="B343" s="29" t="s">
        <v>112</v>
      </c>
      <c r="C343" s="29" t="s">
        <v>115</v>
      </c>
      <c r="D343" s="26"/>
      <c r="E343" s="195"/>
      <c r="F343" s="238"/>
      <c r="G343" s="342"/>
    </row>
    <row r="344" spans="1:7" x14ac:dyDescent="0.35">
      <c r="A344" s="15"/>
      <c r="B344" s="15"/>
      <c r="C344" s="16" t="s">
        <v>116</v>
      </c>
      <c r="D344" s="15"/>
      <c r="E344" s="26"/>
      <c r="F344" s="238"/>
      <c r="G344" s="342"/>
    </row>
    <row r="345" spans="1:7" ht="25" x14ac:dyDescent="0.35">
      <c r="A345" s="15" t="s">
        <v>203</v>
      </c>
      <c r="B345" s="24" t="s">
        <v>107</v>
      </c>
      <c r="C345" s="30" t="s">
        <v>117</v>
      </c>
      <c r="D345" s="26"/>
      <c r="E345" s="26"/>
      <c r="F345" s="238"/>
      <c r="G345" s="342"/>
    </row>
    <row r="346" spans="1:7" x14ac:dyDescent="0.35">
      <c r="A346" s="15" t="s">
        <v>178</v>
      </c>
      <c r="B346" s="34" t="s">
        <v>118</v>
      </c>
      <c r="C346" s="16" t="s">
        <v>243</v>
      </c>
      <c r="D346" s="26"/>
      <c r="E346" s="26"/>
      <c r="F346" s="238"/>
      <c r="G346" s="342"/>
    </row>
    <row r="347" spans="1:7" ht="62.5" x14ac:dyDescent="0.35">
      <c r="A347" s="15"/>
      <c r="B347" s="15"/>
      <c r="C347" s="35" t="s">
        <v>250</v>
      </c>
      <c r="D347" s="26"/>
      <c r="E347" s="196"/>
      <c r="F347" s="238"/>
      <c r="G347" s="342"/>
    </row>
    <row r="348" spans="1:7" x14ac:dyDescent="0.35">
      <c r="A348" s="15" t="s">
        <v>240</v>
      </c>
      <c r="B348" s="15"/>
      <c r="C348" s="33" t="s">
        <v>456</v>
      </c>
      <c r="D348" s="26" t="s">
        <v>44</v>
      </c>
      <c r="E348" s="197">
        <v>4</v>
      </c>
      <c r="F348" s="239"/>
      <c r="G348" s="342"/>
    </row>
    <row r="349" spans="1:7" x14ac:dyDescent="0.35">
      <c r="A349" s="15"/>
      <c r="B349" s="15"/>
      <c r="C349" s="16" t="s">
        <v>119</v>
      </c>
      <c r="D349" s="26"/>
      <c r="E349" s="313"/>
      <c r="F349" s="238"/>
      <c r="G349" s="342"/>
    </row>
    <row r="350" spans="1:7" ht="62.5" x14ac:dyDescent="0.35">
      <c r="A350" s="34" t="s">
        <v>204</v>
      </c>
      <c r="B350" s="15" t="s">
        <v>79</v>
      </c>
      <c r="C350" s="35" t="s">
        <v>251</v>
      </c>
      <c r="D350" s="26"/>
      <c r="E350" s="201"/>
      <c r="F350" s="238"/>
      <c r="G350" s="342"/>
    </row>
    <row r="351" spans="1:7" x14ac:dyDescent="0.35">
      <c r="A351" s="34" t="s">
        <v>179</v>
      </c>
      <c r="B351" s="15"/>
      <c r="C351" s="33" t="s">
        <v>369</v>
      </c>
      <c r="D351" s="198" t="s">
        <v>44</v>
      </c>
      <c r="E351" s="197">
        <v>1</v>
      </c>
      <c r="F351" s="239"/>
      <c r="G351" s="342"/>
    </row>
    <row r="352" spans="1:7" x14ac:dyDescent="0.35">
      <c r="A352" s="34" t="s">
        <v>241</v>
      </c>
      <c r="B352" s="15"/>
      <c r="C352" s="33" t="s">
        <v>370</v>
      </c>
      <c r="D352" s="198" t="s">
        <v>44</v>
      </c>
      <c r="E352" s="197">
        <v>2</v>
      </c>
      <c r="F352" s="239"/>
      <c r="G352" s="342"/>
    </row>
    <row r="353" spans="1:7" x14ac:dyDescent="0.35">
      <c r="A353" s="34" t="s">
        <v>241</v>
      </c>
      <c r="B353" s="15"/>
      <c r="C353" s="33" t="s">
        <v>457</v>
      </c>
      <c r="D353" s="198" t="s">
        <v>44</v>
      </c>
      <c r="E353" s="197">
        <v>2</v>
      </c>
      <c r="F353" s="239"/>
      <c r="G353" s="342"/>
    </row>
    <row r="354" spans="1:7" x14ac:dyDescent="0.35">
      <c r="A354" s="34" t="s">
        <v>242</v>
      </c>
      <c r="B354" s="15"/>
      <c r="C354" s="199" t="s">
        <v>249</v>
      </c>
      <c r="D354" s="198"/>
      <c r="E354" s="197"/>
      <c r="F354" s="239"/>
      <c r="G354" s="342"/>
    </row>
    <row r="355" spans="1:7" ht="75" x14ac:dyDescent="0.35">
      <c r="A355" s="34" t="s">
        <v>244</v>
      </c>
      <c r="B355" s="34" t="s">
        <v>118</v>
      </c>
      <c r="C355" s="199" t="s">
        <v>377</v>
      </c>
      <c r="D355" s="36"/>
      <c r="E355" s="201"/>
      <c r="F355" s="240"/>
      <c r="G355" s="342"/>
    </row>
    <row r="356" spans="1:7" x14ac:dyDescent="0.35">
      <c r="A356" s="34"/>
      <c r="B356" s="34"/>
      <c r="C356" s="176" t="s">
        <v>371</v>
      </c>
      <c r="D356" s="36" t="s">
        <v>138</v>
      </c>
      <c r="E356" s="314">
        <v>0</v>
      </c>
      <c r="F356" s="240"/>
      <c r="G356" s="342"/>
    </row>
    <row r="357" spans="1:7" x14ac:dyDescent="0.35">
      <c r="A357" s="34"/>
      <c r="B357" s="34"/>
      <c r="C357" s="176" t="s">
        <v>372</v>
      </c>
      <c r="D357" s="36" t="s">
        <v>138</v>
      </c>
      <c r="E357" s="314">
        <v>0</v>
      </c>
      <c r="F357" s="240"/>
      <c r="G357" s="342"/>
    </row>
    <row r="358" spans="1:7" x14ac:dyDescent="0.35">
      <c r="A358" s="34"/>
      <c r="B358" s="34"/>
      <c r="C358" s="176" t="s">
        <v>373</v>
      </c>
      <c r="D358" s="36" t="s">
        <v>138</v>
      </c>
      <c r="E358" s="314">
        <v>0</v>
      </c>
      <c r="F358" s="240"/>
      <c r="G358" s="342"/>
    </row>
    <row r="359" spans="1:7" x14ac:dyDescent="0.35">
      <c r="A359" s="34"/>
      <c r="B359" s="34"/>
      <c r="C359" s="176" t="s">
        <v>458</v>
      </c>
      <c r="D359" s="36" t="s">
        <v>138</v>
      </c>
      <c r="E359" s="314">
        <v>2</v>
      </c>
      <c r="F359" s="240"/>
      <c r="G359" s="342"/>
    </row>
    <row r="360" spans="1:7" ht="37.5" x14ac:dyDescent="0.35">
      <c r="A360" s="34"/>
      <c r="B360" s="34"/>
      <c r="C360" s="130" t="s">
        <v>425</v>
      </c>
      <c r="D360" s="2"/>
      <c r="E360" s="315"/>
      <c r="F360" s="239"/>
      <c r="G360" s="342"/>
    </row>
    <row r="361" spans="1:7" ht="25" x14ac:dyDescent="0.35">
      <c r="A361" s="34" t="s">
        <v>245</v>
      </c>
      <c r="B361" s="15"/>
      <c r="C361" s="141" t="s">
        <v>368</v>
      </c>
      <c r="D361" s="2" t="s">
        <v>138</v>
      </c>
      <c r="E361" s="316">
        <v>0</v>
      </c>
      <c r="F361" s="210"/>
      <c r="G361" s="342"/>
    </row>
    <row r="362" spans="1:7" ht="13" customHeight="1" thickBot="1" x14ac:dyDescent="0.4">
      <c r="A362" s="317" t="s">
        <v>4</v>
      </c>
      <c r="B362" s="52"/>
      <c r="C362" s="52"/>
      <c r="D362" s="59"/>
      <c r="E362" s="82"/>
      <c r="F362" s="83"/>
      <c r="G362" s="361"/>
    </row>
    <row r="363" spans="1:7" ht="13.5" thickTop="1" x14ac:dyDescent="0.35">
      <c r="A363" s="218">
        <v>11</v>
      </c>
      <c r="B363" s="200" t="s">
        <v>112</v>
      </c>
      <c r="C363" s="200" t="s">
        <v>246</v>
      </c>
      <c r="D363" s="178"/>
      <c r="E363" s="150"/>
      <c r="F363" s="123"/>
      <c r="G363" s="347"/>
    </row>
    <row r="364" spans="1:7" ht="70.5" customHeight="1" x14ac:dyDescent="0.35">
      <c r="A364" s="219" t="s">
        <v>247</v>
      </c>
      <c r="B364" s="201"/>
      <c r="C364" s="202" t="s">
        <v>269</v>
      </c>
      <c r="D364" s="126" t="s">
        <v>44</v>
      </c>
      <c r="E364" s="178">
        <v>15</v>
      </c>
      <c r="F364" s="242"/>
      <c r="G364" s="347"/>
    </row>
    <row r="365" spans="1:7" ht="13" customHeight="1" thickBot="1" x14ac:dyDescent="0.4">
      <c r="A365" s="51" t="s">
        <v>4</v>
      </c>
      <c r="B365" s="52"/>
      <c r="C365" s="52"/>
      <c r="D365" s="59"/>
      <c r="E365" s="82"/>
      <c r="F365" s="83"/>
      <c r="G365" s="346"/>
    </row>
    <row r="366" spans="1:7" ht="13" thickTop="1" x14ac:dyDescent="0.35">
      <c r="A366" s="53"/>
      <c r="B366" s="42"/>
      <c r="C366" s="207"/>
      <c r="D366" s="57"/>
      <c r="E366" s="84"/>
      <c r="F366" s="95"/>
      <c r="G366" s="347"/>
    </row>
    <row r="367" spans="1:7" ht="13" x14ac:dyDescent="0.35">
      <c r="A367" s="232">
        <v>12</v>
      </c>
      <c r="B367" s="38"/>
      <c r="C367" s="38" t="s">
        <v>466</v>
      </c>
      <c r="D367" s="221"/>
      <c r="E367" s="221"/>
      <c r="F367" s="227"/>
      <c r="G367" s="347"/>
    </row>
    <row r="368" spans="1:7" ht="13" x14ac:dyDescent="0.35">
      <c r="A368" s="232">
        <v>12.1</v>
      </c>
      <c r="B368" s="39"/>
      <c r="C368" s="38"/>
      <c r="D368" s="221"/>
      <c r="E368" s="221"/>
      <c r="F368" s="58"/>
      <c r="G368" s="347"/>
    </row>
    <row r="369" spans="1:7" ht="150" x14ac:dyDescent="0.35">
      <c r="A369" s="34" t="s">
        <v>248</v>
      </c>
      <c r="B369" s="40"/>
      <c r="C369" s="41" t="s">
        <v>491</v>
      </c>
      <c r="D369" s="221" t="s">
        <v>7</v>
      </c>
      <c r="E369" s="221">
        <v>1</v>
      </c>
      <c r="F369" s="71"/>
      <c r="G369" s="347"/>
    </row>
    <row r="370" spans="1:7" ht="13" customHeight="1" thickBot="1" x14ac:dyDescent="0.4">
      <c r="A370" s="51" t="s">
        <v>4</v>
      </c>
      <c r="B370" s="52"/>
      <c r="C370" s="139"/>
      <c r="D370" s="59"/>
      <c r="E370" s="82"/>
      <c r="F370" s="83"/>
      <c r="G370" s="346"/>
    </row>
    <row r="371" spans="1:7" ht="13" thickTop="1" x14ac:dyDescent="0.35">
      <c r="A371" s="322"/>
      <c r="B371" s="235"/>
      <c r="C371" s="55"/>
      <c r="D371" s="235"/>
      <c r="E371" s="49"/>
      <c r="F371" s="323"/>
      <c r="G371" s="362"/>
    </row>
    <row r="372" spans="1:7" ht="26" x14ac:dyDescent="0.35">
      <c r="A372" s="329" t="s">
        <v>411</v>
      </c>
      <c r="B372" s="330" t="s">
        <v>397</v>
      </c>
      <c r="C372" s="331" t="s">
        <v>398</v>
      </c>
      <c r="D372" s="286"/>
      <c r="E372" s="287"/>
      <c r="F372" s="288"/>
      <c r="G372" s="363"/>
    </row>
    <row r="373" spans="1:7" ht="37.5" x14ac:dyDescent="0.25">
      <c r="A373" s="332" t="s">
        <v>412</v>
      </c>
      <c r="B373" s="333"/>
      <c r="C373" s="334" t="s">
        <v>461</v>
      </c>
      <c r="D373" s="335" t="s">
        <v>7</v>
      </c>
      <c r="E373" s="336">
        <v>1</v>
      </c>
      <c r="F373" s="296"/>
      <c r="G373" s="364"/>
    </row>
    <row r="374" spans="1:7" ht="13" customHeight="1" thickBot="1" x14ac:dyDescent="0.4">
      <c r="A374" s="51" t="s">
        <v>4</v>
      </c>
      <c r="B374" s="52"/>
      <c r="C374" s="139"/>
      <c r="D374" s="59"/>
      <c r="E374" s="82"/>
      <c r="F374" s="83"/>
      <c r="G374" s="346"/>
    </row>
    <row r="375" spans="1:7" ht="13" thickTop="1" x14ac:dyDescent="0.35">
      <c r="A375" s="163"/>
      <c r="B375" s="235"/>
      <c r="C375" s="55"/>
      <c r="D375" s="235"/>
      <c r="E375" s="49"/>
      <c r="F375" s="323"/>
      <c r="G375" s="362"/>
    </row>
    <row r="376" spans="1:7" ht="26" x14ac:dyDescent="0.35">
      <c r="A376" s="340" t="s">
        <v>413</v>
      </c>
      <c r="B376" s="330" t="s">
        <v>397</v>
      </c>
      <c r="C376" s="331" t="s">
        <v>459</v>
      </c>
      <c r="D376" s="338"/>
      <c r="E376" s="339"/>
      <c r="F376" s="293"/>
      <c r="G376" s="362"/>
    </row>
    <row r="377" spans="1:7" ht="25" x14ac:dyDescent="0.25">
      <c r="A377" s="341" t="s">
        <v>414</v>
      </c>
      <c r="B377" s="333"/>
      <c r="C377" s="334" t="s">
        <v>462</v>
      </c>
      <c r="D377" s="335" t="s">
        <v>7</v>
      </c>
      <c r="E377" s="336">
        <v>1</v>
      </c>
      <c r="F377" s="296"/>
      <c r="G377" s="364"/>
    </row>
    <row r="378" spans="1:7" x14ac:dyDescent="0.25">
      <c r="A378" s="341" t="s">
        <v>415</v>
      </c>
      <c r="B378" s="333"/>
      <c r="C378" s="334" t="s">
        <v>460</v>
      </c>
      <c r="D378" s="335" t="s">
        <v>7</v>
      </c>
      <c r="E378" s="336">
        <v>1</v>
      </c>
      <c r="F378" s="296"/>
      <c r="G378" s="364"/>
    </row>
    <row r="379" spans="1:7" ht="13" customHeight="1" thickBot="1" x14ac:dyDescent="0.4">
      <c r="A379" s="51" t="s">
        <v>4</v>
      </c>
      <c r="B379" s="52"/>
      <c r="C379" s="139"/>
      <c r="D379" s="59"/>
      <c r="E379" s="82"/>
      <c r="F379" s="83"/>
      <c r="G379" s="346"/>
    </row>
    <row r="380" spans="1:7" ht="13" thickTop="1" x14ac:dyDescent="0.35"/>
  </sheetData>
  <mergeCells count="8">
    <mergeCell ref="A1:G9"/>
    <mergeCell ref="G10:G11"/>
    <mergeCell ref="A10:A11"/>
    <mergeCell ref="B10:B11"/>
    <mergeCell ref="C10:C11"/>
    <mergeCell ref="D10:D11"/>
    <mergeCell ref="E10:E11"/>
    <mergeCell ref="F10:F11"/>
  </mergeCells>
  <printOptions horizontalCentered="1" verticalCentered="1"/>
  <pageMargins left="0.39370078740157483" right="0.39370078740157483" top="0.31496062992125984" bottom="0.31496062992125984" header="0.31496062992125984" footer="0.31496062992125984"/>
  <pageSetup paperSize="9" scale="88" orientation="portrait" useFirstPageNumber="1" horizontalDpi="4294967293" verticalDpi="4294967293" r:id="rId1"/>
  <headerFooter scaleWithDoc="0" alignWithMargins="0">
    <firstFooter>&amp;C1.1&amp;P</firstFooter>
  </headerFooter>
  <rowBreaks count="20" manualBreakCount="20">
    <brk id="47" max="6" man="1"/>
    <brk id="66" max="6" man="1"/>
    <brk id="79" max="6" man="1"/>
    <brk id="103" max="6" man="1"/>
    <brk id="138" max="6" man="1"/>
    <brk id="160" max="6" man="1"/>
    <brk id="190" max="6" man="1"/>
    <brk id="197" max="6" man="1"/>
    <brk id="215" max="6" man="1"/>
    <brk id="232" max="6" man="1"/>
    <brk id="260" max="6" man="1"/>
    <brk id="294" max="6" man="1"/>
    <brk id="323" max="6" man="1"/>
    <brk id="329" max="6" man="1"/>
    <brk id="336" max="6" man="1"/>
    <brk id="341" max="6" man="1"/>
    <brk id="365" max="6" man="1"/>
    <brk id="370" max="6" man="1"/>
    <brk id="374" max="6" man="1"/>
    <brk id="37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54"/>
  <sheetViews>
    <sheetView showGridLines="0" view="pageBreakPreview" zoomScaleNormal="100" zoomScaleSheetLayoutView="100" zoomScalePageLayoutView="86" workbookViewId="0">
      <selection activeCell="Q14" sqref="Q14"/>
    </sheetView>
  </sheetViews>
  <sheetFormatPr defaultColWidth="8.90625" defaultRowHeight="12.5" x14ac:dyDescent="0.35"/>
  <cols>
    <col min="1" max="1" width="10.36328125" style="5" customWidth="1"/>
    <col min="2" max="2" width="11.90625" style="5" customWidth="1"/>
    <col min="3" max="3" width="42.36328125" style="9" customWidth="1"/>
    <col min="4" max="4" width="8.453125" style="55" customWidth="1"/>
    <col min="5" max="5" width="13.08984375" style="55" customWidth="1"/>
    <col min="6" max="6" width="15" style="60" customWidth="1"/>
    <col min="7" max="7" width="15.6328125" style="55" customWidth="1"/>
    <col min="8" max="8" width="13.453125" style="98" hidden="1" customWidth="1"/>
    <col min="9" max="9" width="12.08984375" style="98" hidden="1" customWidth="1"/>
    <col min="10" max="10" width="14.453125" style="98" hidden="1" customWidth="1"/>
    <col min="11" max="11" width="15.08984375" style="60" hidden="1" customWidth="1"/>
    <col min="12" max="12" width="15.54296875" style="60" hidden="1" customWidth="1"/>
    <col min="13" max="13" width="16" style="60" hidden="1" customWidth="1"/>
    <col min="14" max="14" width="9.36328125" style="5" bestFit="1" customWidth="1"/>
    <col min="15" max="15" width="13.54296875" style="5" bestFit="1" customWidth="1"/>
    <col min="16" max="16" width="11.54296875" style="5" bestFit="1" customWidth="1"/>
    <col min="17" max="16384" width="8.90625" style="5"/>
  </cols>
  <sheetData>
    <row r="1" spans="1:15" x14ac:dyDescent="0.35">
      <c r="A1" s="9" t="e">
        <f>#REF!</f>
        <v>#REF!</v>
      </c>
    </row>
    <row r="2" spans="1:15" ht="13" x14ac:dyDescent="0.35">
      <c r="A2" s="8" t="e">
        <f>#REF!</f>
        <v>#REF!</v>
      </c>
    </row>
    <row r="3" spans="1:15" ht="13.25" customHeight="1" x14ac:dyDescent="0.35">
      <c r="A3" s="244" t="e">
        <f>#REF!</f>
        <v>#REF!</v>
      </c>
      <c r="B3" s="9"/>
      <c r="E3" s="377" t="s">
        <v>417</v>
      </c>
      <c r="F3" s="377"/>
      <c r="G3" s="377"/>
      <c r="J3" s="164"/>
      <c r="K3" s="164"/>
      <c r="L3" s="164"/>
      <c r="M3" s="164"/>
    </row>
    <row r="4" spans="1:15" x14ac:dyDescent="0.35">
      <c r="A4" s="228" t="e">
        <f>#REF!</f>
        <v>#REF!</v>
      </c>
    </row>
    <row r="5" spans="1:15" s="6" customFormat="1" ht="5" thickBot="1" x14ac:dyDescent="0.4">
      <c r="A5" s="10"/>
      <c r="C5" s="10"/>
      <c r="D5" s="56"/>
      <c r="E5" s="56"/>
      <c r="F5" s="61"/>
      <c r="G5" s="56"/>
      <c r="H5" s="99"/>
      <c r="I5" s="99"/>
      <c r="J5" s="99"/>
      <c r="K5" s="61"/>
      <c r="L5" s="61"/>
      <c r="M5" s="61"/>
    </row>
    <row r="6" spans="1:15" s="13" customFormat="1" ht="15" customHeight="1" thickTop="1" x14ac:dyDescent="0.35">
      <c r="A6" s="378" t="s">
        <v>206</v>
      </c>
      <c r="B6" s="380" t="s">
        <v>0</v>
      </c>
      <c r="C6" s="380" t="s">
        <v>1</v>
      </c>
      <c r="D6" s="380" t="s">
        <v>2</v>
      </c>
      <c r="E6" s="382" t="s">
        <v>207</v>
      </c>
      <c r="F6" s="384" t="s">
        <v>3</v>
      </c>
      <c r="G6" s="386" t="s">
        <v>208</v>
      </c>
      <c r="H6" s="388" t="s">
        <v>209</v>
      </c>
      <c r="I6" s="390" t="s">
        <v>210</v>
      </c>
      <c r="J6" s="392" t="s">
        <v>211</v>
      </c>
      <c r="K6" s="394" t="s">
        <v>212</v>
      </c>
      <c r="L6" s="396" t="s">
        <v>213</v>
      </c>
      <c r="M6" s="375" t="s">
        <v>205</v>
      </c>
      <c r="N6" s="60"/>
    </row>
    <row r="7" spans="1:15" s="13" customFormat="1" ht="15" customHeight="1" thickBot="1" x14ac:dyDescent="0.4">
      <c r="A7" s="379"/>
      <c r="B7" s="381"/>
      <c r="C7" s="381"/>
      <c r="D7" s="381"/>
      <c r="E7" s="383"/>
      <c r="F7" s="385"/>
      <c r="G7" s="387"/>
      <c r="H7" s="389"/>
      <c r="I7" s="391"/>
      <c r="J7" s="393"/>
      <c r="K7" s="395"/>
      <c r="L7" s="397"/>
      <c r="M7" s="376"/>
      <c r="N7" s="60"/>
    </row>
    <row r="8" spans="1:15" s="13" customFormat="1" ht="15" customHeight="1" thickTop="1" thickBot="1" x14ac:dyDescent="0.4">
      <c r="A8" s="322"/>
      <c r="B8" s="235"/>
      <c r="C8" s="55"/>
      <c r="D8" s="235"/>
      <c r="E8" s="49"/>
      <c r="F8" s="323"/>
      <c r="G8" s="324"/>
      <c r="H8" s="103"/>
      <c r="I8" s="104"/>
      <c r="J8" s="105"/>
      <c r="K8" s="70"/>
      <c r="L8" s="71"/>
      <c r="M8" s="77"/>
      <c r="N8" s="60"/>
    </row>
    <row r="9" spans="1:15" s="12" customFormat="1" ht="26.5" thickTop="1" x14ac:dyDescent="0.35">
      <c r="A9" s="329" t="s">
        <v>419</v>
      </c>
      <c r="B9" s="330" t="s">
        <v>397</v>
      </c>
      <c r="C9" s="331" t="s">
        <v>418</v>
      </c>
      <c r="D9" s="338"/>
      <c r="E9" s="339"/>
      <c r="F9" s="293"/>
      <c r="G9" s="324"/>
      <c r="H9" s="100"/>
      <c r="I9" s="101"/>
      <c r="J9" s="102"/>
      <c r="K9" s="68"/>
      <c r="L9" s="95"/>
      <c r="M9" s="209"/>
    </row>
    <row r="10" spans="1:15" s="194" customFormat="1" ht="13" x14ac:dyDescent="0.25">
      <c r="A10" s="329"/>
      <c r="B10" s="330"/>
      <c r="C10" s="331"/>
      <c r="D10" s="338"/>
      <c r="E10" s="339"/>
      <c r="F10" s="293"/>
      <c r="G10" s="324"/>
      <c r="H10" s="106"/>
      <c r="I10" s="107"/>
      <c r="J10" s="108"/>
      <c r="K10" s="70"/>
      <c r="L10" s="71"/>
      <c r="M10" s="77"/>
    </row>
    <row r="11" spans="1:15" s="193" customFormat="1" ht="50" x14ac:dyDescent="0.25">
      <c r="A11" s="332" t="s">
        <v>420</v>
      </c>
      <c r="B11" s="333"/>
      <c r="C11" s="334" t="s">
        <v>416</v>
      </c>
      <c r="D11" s="335" t="s">
        <v>7</v>
      </c>
      <c r="E11" s="336">
        <v>0</v>
      </c>
      <c r="F11" s="296"/>
      <c r="G11" s="337"/>
      <c r="H11" s="106"/>
      <c r="I11" s="107"/>
      <c r="J11" s="108"/>
      <c r="K11" s="70"/>
      <c r="L11" s="71"/>
      <c r="M11" s="77"/>
      <c r="N11" s="220"/>
    </row>
    <row r="12" spans="1:15" s="193" customFormat="1" ht="13" x14ac:dyDescent="0.35">
      <c r="A12" s="329"/>
      <c r="B12" s="330"/>
      <c r="C12" s="331"/>
      <c r="D12" s="338"/>
      <c r="E12" s="339"/>
      <c r="F12" s="293"/>
      <c r="G12" s="324"/>
      <c r="H12" s="69"/>
      <c r="I12" s="79">
        <f>J12-H12</f>
        <v>0</v>
      </c>
      <c r="J12" s="127">
        <f>M11</f>
        <v>0</v>
      </c>
      <c r="K12" s="70">
        <f>H12*F12</f>
        <v>0</v>
      </c>
      <c r="L12" s="71">
        <f>I12*F12</f>
        <v>0</v>
      </c>
      <c r="M12" s="77">
        <f>K12+L12</f>
        <v>0</v>
      </c>
      <c r="O12" s="220"/>
    </row>
    <row r="13" spans="1:15" s="193" customFormat="1" ht="14" x14ac:dyDescent="0.3">
      <c r="A13" s="290"/>
      <c r="B13" s="291"/>
      <c r="C13" s="292"/>
      <c r="D13" s="294"/>
      <c r="E13" s="295"/>
      <c r="F13" s="296"/>
      <c r="G13" s="297"/>
      <c r="H13" s="106"/>
      <c r="I13" s="107"/>
      <c r="J13" s="108"/>
      <c r="K13" s="70"/>
      <c r="L13" s="71"/>
      <c r="M13" s="77"/>
    </row>
    <row r="14" spans="1:15" s="193" customFormat="1" ht="14" x14ac:dyDescent="0.35">
      <c r="A14" s="283"/>
      <c r="B14" s="284"/>
      <c r="C14" s="285"/>
      <c r="D14" s="286"/>
      <c r="E14" s="287"/>
      <c r="F14" s="288"/>
      <c r="G14" s="289"/>
      <c r="H14" s="106"/>
      <c r="I14" s="107"/>
      <c r="J14" s="108"/>
      <c r="K14" s="70"/>
      <c r="L14" s="71"/>
      <c r="M14" s="77"/>
    </row>
    <row r="15" spans="1:15" s="193" customFormat="1" ht="14" x14ac:dyDescent="0.35">
      <c r="A15" s="283"/>
      <c r="B15" s="284"/>
      <c r="C15" s="285"/>
      <c r="D15" s="286"/>
      <c r="E15" s="287"/>
      <c r="F15" s="288"/>
      <c r="G15" s="289"/>
      <c r="H15" s="106"/>
      <c r="I15" s="107"/>
      <c r="J15" s="108"/>
      <c r="K15" s="70"/>
      <c r="L15" s="71"/>
      <c r="M15" s="77"/>
      <c r="N15" s="220"/>
      <c r="O15" s="76"/>
    </row>
    <row r="16" spans="1:15" s="193" customFormat="1" ht="30" customHeight="1" x14ac:dyDescent="0.35">
      <c r="A16" s="290"/>
      <c r="B16" s="291"/>
      <c r="C16" s="292"/>
      <c r="D16" s="286"/>
      <c r="E16" s="287"/>
      <c r="F16" s="293"/>
      <c r="G16" s="289"/>
      <c r="H16" s="69"/>
      <c r="I16" s="79"/>
      <c r="J16" s="127"/>
      <c r="K16" s="70"/>
      <c r="L16" s="71"/>
      <c r="M16" s="77"/>
    </row>
    <row r="17" spans="1:14" s="193" customFormat="1" ht="14" x14ac:dyDescent="0.35">
      <c r="A17" s="283"/>
      <c r="B17" s="284"/>
      <c r="C17" s="285"/>
      <c r="D17" s="286"/>
      <c r="E17" s="287"/>
      <c r="F17" s="288"/>
      <c r="G17" s="289"/>
      <c r="H17" s="106"/>
      <c r="I17" s="107"/>
      <c r="J17" s="108"/>
      <c r="K17" s="70"/>
      <c r="L17" s="71"/>
      <c r="M17" s="77"/>
    </row>
    <row r="18" spans="1:14" s="193" customFormat="1" ht="14" x14ac:dyDescent="0.35">
      <c r="A18" s="290"/>
      <c r="B18" s="291"/>
      <c r="C18" s="292"/>
      <c r="D18" s="286"/>
      <c r="E18" s="287"/>
      <c r="F18" s="293"/>
      <c r="G18" s="289"/>
      <c r="H18" s="106"/>
      <c r="I18" s="107"/>
      <c r="J18" s="108"/>
      <c r="K18" s="70"/>
      <c r="L18" s="71"/>
      <c r="M18" s="77"/>
    </row>
    <row r="19" spans="1:14" s="193" customFormat="1" ht="14" x14ac:dyDescent="0.35">
      <c r="A19" s="283"/>
      <c r="B19" s="284"/>
      <c r="C19" s="285"/>
      <c r="D19" s="286"/>
      <c r="E19" s="287"/>
      <c r="F19" s="288"/>
      <c r="G19" s="289"/>
      <c r="H19" s="106"/>
      <c r="I19" s="107"/>
      <c r="J19" s="108"/>
      <c r="K19" s="70"/>
      <c r="L19" s="71"/>
      <c r="M19" s="77"/>
    </row>
    <row r="20" spans="1:14" s="193" customFormat="1" ht="14" x14ac:dyDescent="0.35">
      <c r="A20" s="290"/>
      <c r="B20" s="291"/>
      <c r="C20" s="292"/>
      <c r="D20" s="286"/>
      <c r="E20" s="287"/>
      <c r="F20" s="293"/>
      <c r="G20" s="289"/>
      <c r="H20" s="106"/>
      <c r="I20" s="107"/>
      <c r="J20" s="108"/>
      <c r="K20" s="70"/>
      <c r="L20" s="71"/>
      <c r="M20" s="77"/>
    </row>
    <row r="21" spans="1:14" s="193" customFormat="1" ht="14" x14ac:dyDescent="0.35">
      <c r="A21" s="283"/>
      <c r="B21" s="284"/>
      <c r="C21" s="285"/>
      <c r="D21" s="286"/>
      <c r="E21" s="287"/>
      <c r="F21" s="288"/>
      <c r="G21" s="289"/>
      <c r="H21" s="106"/>
      <c r="I21" s="107"/>
      <c r="J21" s="108"/>
      <c r="K21" s="70"/>
      <c r="L21" s="71"/>
      <c r="M21" s="77"/>
      <c r="N21" s="220"/>
    </row>
    <row r="22" spans="1:14" s="193" customFormat="1" ht="14" x14ac:dyDescent="0.35">
      <c r="A22" s="290"/>
      <c r="B22" s="291"/>
      <c r="C22" s="292"/>
      <c r="D22" s="286"/>
      <c r="E22" s="287"/>
      <c r="F22" s="293"/>
      <c r="G22" s="289"/>
      <c r="H22" s="69"/>
      <c r="I22" s="79"/>
      <c r="J22" s="127"/>
      <c r="K22" s="70"/>
      <c r="L22" s="71"/>
      <c r="M22" s="77"/>
    </row>
    <row r="23" spans="1:14" s="193" customFormat="1" ht="14" x14ac:dyDescent="0.35">
      <c r="A23" s="283"/>
      <c r="B23" s="284"/>
      <c r="C23" s="285"/>
      <c r="D23" s="286"/>
      <c r="E23" s="287"/>
      <c r="F23" s="288"/>
      <c r="G23" s="289"/>
      <c r="H23" s="69"/>
      <c r="I23" s="79"/>
      <c r="J23" s="127"/>
      <c r="K23" s="70"/>
      <c r="L23" s="71"/>
      <c r="M23" s="77"/>
    </row>
    <row r="24" spans="1:14" s="193" customFormat="1" ht="14" x14ac:dyDescent="0.35">
      <c r="A24" s="283"/>
      <c r="B24" s="284"/>
      <c r="C24" s="285"/>
      <c r="D24" s="286"/>
      <c r="E24" s="287"/>
      <c r="F24" s="288"/>
      <c r="G24" s="289"/>
      <c r="H24" s="69"/>
      <c r="I24" s="79"/>
      <c r="J24" s="127"/>
      <c r="K24" s="70"/>
      <c r="L24" s="71"/>
      <c r="M24" s="77"/>
    </row>
    <row r="25" spans="1:14" s="193" customFormat="1" ht="14" x14ac:dyDescent="0.35">
      <c r="A25" s="283"/>
      <c r="B25" s="284"/>
      <c r="C25" s="285"/>
      <c r="D25" s="286"/>
      <c r="E25" s="287"/>
      <c r="F25" s="288"/>
      <c r="G25" s="289"/>
      <c r="H25" s="69"/>
      <c r="I25" s="79"/>
      <c r="J25" s="127"/>
      <c r="K25" s="70"/>
      <c r="L25" s="71"/>
      <c r="M25" s="77"/>
    </row>
    <row r="26" spans="1:14" s="193" customFormat="1" ht="14" x14ac:dyDescent="0.35">
      <c r="A26" s="283"/>
      <c r="B26" s="284"/>
      <c r="C26" s="285"/>
      <c r="D26" s="286"/>
      <c r="E26" s="287"/>
      <c r="F26" s="288"/>
      <c r="G26" s="289"/>
      <c r="H26" s="69"/>
      <c r="I26" s="79"/>
      <c r="J26" s="127"/>
      <c r="K26" s="70"/>
      <c r="L26" s="71"/>
      <c r="M26" s="77"/>
    </row>
    <row r="27" spans="1:14" s="193" customFormat="1" ht="14" x14ac:dyDescent="0.35">
      <c r="A27" s="283"/>
      <c r="B27" s="284"/>
      <c r="C27" s="285"/>
      <c r="D27" s="286"/>
      <c r="E27" s="287"/>
      <c r="F27" s="288"/>
      <c r="G27" s="289"/>
      <c r="H27" s="69"/>
      <c r="I27" s="79"/>
      <c r="J27" s="127"/>
      <c r="K27" s="70"/>
      <c r="L27" s="71"/>
      <c r="M27" s="77"/>
    </row>
    <row r="28" spans="1:14" s="193" customFormat="1" ht="14" x14ac:dyDescent="0.35">
      <c r="A28" s="283"/>
      <c r="B28" s="284"/>
      <c r="C28" s="285"/>
      <c r="D28" s="286"/>
      <c r="E28" s="287"/>
      <c r="F28" s="288"/>
      <c r="G28" s="289"/>
      <c r="H28" s="69"/>
      <c r="I28" s="79"/>
      <c r="J28" s="127"/>
      <c r="K28" s="70"/>
      <c r="L28" s="71"/>
      <c r="M28" s="77"/>
    </row>
    <row r="29" spans="1:14" s="193" customFormat="1" ht="14" x14ac:dyDescent="0.35">
      <c r="A29" s="283"/>
      <c r="B29" s="284"/>
      <c r="C29" s="285"/>
      <c r="D29" s="286"/>
      <c r="E29" s="287"/>
      <c r="F29" s="288"/>
      <c r="G29" s="289"/>
      <c r="H29" s="69"/>
      <c r="I29" s="79"/>
      <c r="J29" s="127"/>
      <c r="K29" s="70"/>
      <c r="L29" s="71"/>
      <c r="M29" s="77"/>
    </row>
    <row r="30" spans="1:14" s="193" customFormat="1" ht="14" x14ac:dyDescent="0.35">
      <c r="A30" s="283"/>
      <c r="B30" s="284"/>
      <c r="C30" s="285"/>
      <c r="D30" s="286"/>
      <c r="E30" s="287"/>
      <c r="F30" s="288"/>
      <c r="G30" s="289"/>
      <c r="H30" s="69"/>
      <c r="I30" s="79"/>
      <c r="J30" s="127"/>
      <c r="K30" s="70"/>
      <c r="L30" s="71"/>
      <c r="M30" s="77"/>
    </row>
    <row r="31" spans="1:14" s="193" customFormat="1" ht="14" x14ac:dyDescent="0.35">
      <c r="A31" s="283"/>
      <c r="B31" s="284"/>
      <c r="C31" s="285"/>
      <c r="D31" s="286"/>
      <c r="E31" s="287"/>
      <c r="F31" s="288"/>
      <c r="G31" s="289"/>
      <c r="H31" s="69"/>
      <c r="I31" s="79"/>
      <c r="J31" s="127"/>
      <c r="K31" s="70"/>
      <c r="L31" s="71"/>
      <c r="M31" s="77"/>
    </row>
    <row r="32" spans="1:14" s="193" customFormat="1" ht="14" x14ac:dyDescent="0.35">
      <c r="A32" s="283"/>
      <c r="B32" s="284"/>
      <c r="C32" s="285"/>
      <c r="D32" s="286"/>
      <c r="E32" s="287"/>
      <c r="F32" s="288"/>
      <c r="G32" s="289"/>
      <c r="H32" s="69"/>
      <c r="I32" s="79"/>
      <c r="J32" s="127"/>
      <c r="K32" s="70"/>
      <c r="L32" s="71"/>
      <c r="M32" s="77"/>
    </row>
    <row r="33" spans="1:13" s="193" customFormat="1" ht="14" x14ac:dyDescent="0.35">
      <c r="A33" s="283"/>
      <c r="B33" s="284"/>
      <c r="C33" s="285"/>
      <c r="D33" s="286"/>
      <c r="E33" s="287"/>
      <c r="F33" s="288"/>
      <c r="G33" s="289"/>
      <c r="H33" s="69"/>
      <c r="I33" s="79"/>
      <c r="J33" s="127"/>
      <c r="K33" s="70"/>
      <c r="L33" s="71"/>
      <c r="M33" s="77"/>
    </row>
    <row r="34" spans="1:13" s="193" customFormat="1" ht="14" x14ac:dyDescent="0.35">
      <c r="A34" s="283"/>
      <c r="B34" s="284"/>
      <c r="C34" s="285"/>
      <c r="D34" s="286"/>
      <c r="E34" s="287"/>
      <c r="F34" s="288"/>
      <c r="G34" s="289"/>
      <c r="H34" s="69"/>
      <c r="I34" s="79"/>
      <c r="J34" s="127"/>
      <c r="K34" s="70"/>
      <c r="L34" s="71"/>
      <c r="M34" s="77"/>
    </row>
    <row r="35" spans="1:13" s="193" customFormat="1" ht="14" x14ac:dyDescent="0.35">
      <c r="A35" s="283"/>
      <c r="B35" s="284"/>
      <c r="C35" s="285"/>
      <c r="D35" s="286"/>
      <c r="E35" s="287"/>
      <c r="F35" s="288"/>
      <c r="G35" s="289"/>
      <c r="H35" s="69"/>
      <c r="I35" s="79"/>
      <c r="J35" s="127"/>
      <c r="K35" s="70"/>
      <c r="L35" s="71"/>
      <c r="M35" s="77"/>
    </row>
    <row r="36" spans="1:13" s="193" customFormat="1" ht="14" x14ac:dyDescent="0.35">
      <c r="A36" s="283"/>
      <c r="B36" s="284"/>
      <c r="C36" s="285"/>
      <c r="D36" s="286"/>
      <c r="E36" s="287"/>
      <c r="F36" s="288"/>
      <c r="G36" s="289"/>
      <c r="H36" s="69"/>
      <c r="I36" s="79"/>
      <c r="J36" s="127"/>
      <c r="K36" s="70"/>
      <c r="L36" s="71"/>
      <c r="M36" s="77"/>
    </row>
    <row r="37" spans="1:13" s="193" customFormat="1" ht="14" x14ac:dyDescent="0.35">
      <c r="A37" s="283"/>
      <c r="B37" s="284"/>
      <c r="C37" s="285"/>
      <c r="D37" s="286"/>
      <c r="E37" s="287"/>
      <c r="F37" s="288"/>
      <c r="G37" s="289"/>
      <c r="H37" s="69"/>
      <c r="I37" s="79"/>
      <c r="J37" s="127"/>
      <c r="K37" s="70"/>
      <c r="L37" s="71"/>
      <c r="M37" s="77"/>
    </row>
    <row r="38" spans="1:13" s="193" customFormat="1" ht="14" x14ac:dyDescent="0.35">
      <c r="A38" s="283"/>
      <c r="B38" s="284"/>
      <c r="C38" s="285"/>
      <c r="D38" s="286"/>
      <c r="E38" s="287"/>
      <c r="F38" s="288"/>
      <c r="G38" s="289"/>
      <c r="H38" s="69"/>
      <c r="I38" s="79"/>
      <c r="J38" s="127"/>
      <c r="K38" s="70"/>
      <c r="L38" s="71"/>
      <c r="M38" s="77"/>
    </row>
    <row r="39" spans="1:13" s="193" customFormat="1" ht="14" x14ac:dyDescent="0.35">
      <c r="A39" s="283"/>
      <c r="B39" s="284"/>
      <c r="C39" s="285"/>
      <c r="D39" s="286"/>
      <c r="E39" s="287"/>
      <c r="F39" s="288"/>
      <c r="G39" s="289"/>
      <c r="H39" s="69"/>
      <c r="I39" s="79"/>
      <c r="J39" s="127"/>
      <c r="K39" s="70"/>
      <c r="L39" s="71"/>
      <c r="M39" s="77"/>
    </row>
    <row r="40" spans="1:13" s="193" customFormat="1" ht="14" x14ac:dyDescent="0.35">
      <c r="A40" s="283"/>
      <c r="B40" s="284"/>
      <c r="C40" s="285"/>
      <c r="D40" s="286"/>
      <c r="E40" s="287"/>
      <c r="F40" s="288"/>
      <c r="G40" s="289"/>
      <c r="H40" s="69"/>
      <c r="I40" s="79"/>
      <c r="J40" s="127"/>
      <c r="K40" s="70"/>
      <c r="L40" s="71"/>
      <c r="M40" s="77"/>
    </row>
    <row r="41" spans="1:13" s="193" customFormat="1" ht="14" x14ac:dyDescent="0.35">
      <c r="A41" s="283"/>
      <c r="B41" s="284"/>
      <c r="C41" s="285"/>
      <c r="D41" s="286"/>
      <c r="E41" s="287"/>
      <c r="F41" s="288"/>
      <c r="G41" s="289"/>
      <c r="H41" s="69"/>
      <c r="I41" s="79"/>
      <c r="J41" s="127"/>
      <c r="K41" s="70"/>
      <c r="L41" s="71"/>
      <c r="M41" s="77"/>
    </row>
    <row r="42" spans="1:13" s="193" customFormat="1" ht="14" x14ac:dyDescent="0.35">
      <c r="A42" s="283"/>
      <c r="B42" s="284"/>
      <c r="C42" s="285"/>
      <c r="D42" s="286"/>
      <c r="E42" s="287"/>
      <c r="F42" s="288"/>
      <c r="G42" s="289"/>
      <c r="H42" s="69"/>
      <c r="I42" s="79"/>
      <c r="J42" s="127"/>
      <c r="K42" s="70"/>
      <c r="L42" s="71"/>
      <c r="M42" s="77"/>
    </row>
    <row r="43" spans="1:13" s="193" customFormat="1" ht="14" x14ac:dyDescent="0.35">
      <c r="A43" s="283"/>
      <c r="B43" s="284"/>
      <c r="C43" s="285"/>
      <c r="D43" s="286"/>
      <c r="E43" s="287"/>
      <c r="F43" s="288"/>
      <c r="G43" s="289"/>
      <c r="H43" s="69"/>
      <c r="I43" s="79"/>
      <c r="J43" s="127"/>
      <c r="K43" s="70"/>
      <c r="L43" s="71"/>
      <c r="M43" s="77"/>
    </row>
    <row r="44" spans="1:13" s="193" customFormat="1" ht="14" x14ac:dyDescent="0.35">
      <c r="A44" s="283"/>
      <c r="B44" s="284"/>
      <c r="C44" s="285"/>
      <c r="D44" s="286"/>
      <c r="E44" s="287"/>
      <c r="F44" s="288"/>
      <c r="G44" s="289"/>
      <c r="H44" s="69"/>
      <c r="I44" s="79"/>
      <c r="J44" s="127"/>
      <c r="K44" s="70"/>
      <c r="L44" s="71"/>
      <c r="M44" s="77"/>
    </row>
    <row r="45" spans="1:13" s="193" customFormat="1" ht="14" x14ac:dyDescent="0.35">
      <c r="A45" s="283"/>
      <c r="B45" s="284"/>
      <c r="C45" s="285"/>
      <c r="D45" s="286"/>
      <c r="E45" s="287"/>
      <c r="F45" s="288"/>
      <c r="G45" s="289"/>
      <c r="H45" s="69"/>
      <c r="I45" s="79"/>
      <c r="J45" s="127"/>
      <c r="K45" s="70"/>
      <c r="L45" s="71"/>
      <c r="M45" s="77"/>
    </row>
    <row r="46" spans="1:13" s="193" customFormat="1" ht="14" x14ac:dyDescent="0.35">
      <c r="A46" s="283"/>
      <c r="B46" s="284"/>
      <c r="C46" s="285"/>
      <c r="D46" s="286"/>
      <c r="E46" s="287"/>
      <c r="F46" s="288"/>
      <c r="G46" s="289"/>
      <c r="H46" s="69"/>
      <c r="I46" s="79"/>
      <c r="J46" s="127"/>
      <c r="K46" s="70"/>
      <c r="L46" s="71"/>
      <c r="M46" s="77"/>
    </row>
    <row r="47" spans="1:13" s="193" customFormat="1" ht="14" x14ac:dyDescent="0.35">
      <c r="A47" s="283"/>
      <c r="B47" s="284"/>
      <c r="C47" s="285"/>
      <c r="D47" s="286"/>
      <c r="E47" s="287"/>
      <c r="F47" s="288"/>
      <c r="G47" s="289"/>
      <c r="H47" s="69"/>
      <c r="I47" s="79"/>
      <c r="J47" s="127"/>
      <c r="K47" s="70"/>
      <c r="L47" s="71"/>
      <c r="M47" s="77"/>
    </row>
    <row r="48" spans="1:13" s="193" customFormat="1" ht="14" x14ac:dyDescent="0.35">
      <c r="A48" s="283"/>
      <c r="B48" s="284"/>
      <c r="C48" s="285"/>
      <c r="D48" s="286"/>
      <c r="E48" s="287"/>
      <c r="F48" s="288"/>
      <c r="G48" s="289"/>
      <c r="H48" s="69"/>
      <c r="I48" s="79"/>
      <c r="J48" s="127"/>
      <c r="K48" s="70"/>
      <c r="L48" s="71"/>
      <c r="M48" s="77"/>
    </row>
    <row r="49" spans="1:13" s="193" customFormat="1" ht="14" x14ac:dyDescent="0.35">
      <c r="A49" s="283"/>
      <c r="B49" s="284"/>
      <c r="C49" s="285"/>
      <c r="D49" s="286"/>
      <c r="E49" s="287"/>
      <c r="F49" s="288"/>
      <c r="G49" s="289"/>
      <c r="H49" s="69"/>
      <c r="I49" s="79"/>
      <c r="J49" s="127"/>
      <c r="K49" s="70"/>
      <c r="L49" s="71"/>
      <c r="M49" s="77"/>
    </row>
    <row r="50" spans="1:13" s="193" customFormat="1" ht="14" x14ac:dyDescent="0.35">
      <c r="A50" s="283"/>
      <c r="B50" s="284"/>
      <c r="C50" s="285"/>
      <c r="D50" s="286"/>
      <c r="E50" s="287"/>
      <c r="F50" s="288"/>
      <c r="G50" s="289"/>
      <c r="H50" s="69"/>
      <c r="I50" s="79"/>
      <c r="J50" s="127"/>
      <c r="K50" s="70"/>
      <c r="L50" s="71"/>
      <c r="M50" s="77"/>
    </row>
    <row r="51" spans="1:13" s="193" customFormat="1" ht="14" x14ac:dyDescent="0.35">
      <c r="A51" s="283"/>
      <c r="B51" s="284"/>
      <c r="C51" s="285"/>
      <c r="D51" s="286"/>
      <c r="E51" s="287"/>
      <c r="F51" s="288"/>
      <c r="G51" s="289"/>
      <c r="H51" s="69"/>
      <c r="I51" s="79"/>
      <c r="J51" s="127"/>
      <c r="K51" s="70"/>
      <c r="L51" s="71"/>
      <c r="M51" s="77"/>
    </row>
    <row r="52" spans="1:13" s="193" customFormat="1" ht="14" x14ac:dyDescent="0.35">
      <c r="A52" s="283"/>
      <c r="B52" s="284"/>
      <c r="C52" s="285"/>
      <c r="D52" s="286"/>
      <c r="E52" s="287"/>
      <c r="F52" s="288"/>
      <c r="G52" s="289"/>
      <c r="H52" s="69"/>
      <c r="I52" s="79"/>
      <c r="J52" s="127"/>
      <c r="K52" s="70"/>
      <c r="L52" s="71"/>
      <c r="M52" s="77"/>
    </row>
    <row r="53" spans="1:13" s="193" customFormat="1" ht="14" x14ac:dyDescent="0.35">
      <c r="A53" s="283"/>
      <c r="B53" s="284"/>
      <c r="C53" s="285"/>
      <c r="D53" s="286"/>
      <c r="E53" s="287"/>
      <c r="F53" s="288"/>
      <c r="G53" s="289"/>
      <c r="H53" s="69"/>
      <c r="I53" s="79"/>
      <c r="J53" s="127"/>
      <c r="K53" s="70"/>
      <c r="L53" s="71"/>
      <c r="M53" s="77"/>
    </row>
    <row r="54" spans="1:13" s="193" customFormat="1" ht="14" x14ac:dyDescent="0.35">
      <c r="A54" s="283"/>
      <c r="B54" s="284"/>
      <c r="C54" s="285"/>
      <c r="D54" s="286"/>
      <c r="E54" s="287"/>
      <c r="F54" s="288"/>
      <c r="G54" s="289"/>
      <c r="H54" s="69"/>
      <c r="I54" s="79"/>
      <c r="J54" s="127"/>
      <c r="K54" s="70"/>
      <c r="L54" s="71"/>
      <c r="M54" s="77"/>
    </row>
    <row r="55" spans="1:13" s="193" customFormat="1" ht="14" x14ac:dyDescent="0.35">
      <c r="A55" s="283"/>
      <c r="B55" s="284"/>
      <c r="C55" s="285"/>
      <c r="D55" s="286"/>
      <c r="E55" s="287"/>
      <c r="F55" s="288"/>
      <c r="G55" s="289"/>
      <c r="H55" s="69"/>
      <c r="I55" s="79"/>
      <c r="J55" s="127"/>
      <c r="K55" s="70"/>
      <c r="L55" s="71"/>
      <c r="M55" s="77"/>
    </row>
    <row r="56" spans="1:13" s="193" customFormat="1" ht="14" x14ac:dyDescent="0.35">
      <c r="A56" s="283"/>
      <c r="B56" s="284"/>
      <c r="C56" s="285"/>
      <c r="D56" s="286"/>
      <c r="E56" s="287"/>
      <c r="F56" s="288"/>
      <c r="G56" s="289"/>
      <c r="H56" s="69"/>
      <c r="I56" s="79"/>
      <c r="J56" s="127"/>
      <c r="K56" s="70"/>
      <c r="L56" s="71"/>
      <c r="M56" s="77"/>
    </row>
    <row r="57" spans="1:13" s="193" customFormat="1" ht="14" x14ac:dyDescent="0.35">
      <c r="A57" s="283"/>
      <c r="B57" s="284"/>
      <c r="C57" s="285"/>
      <c r="D57" s="286"/>
      <c r="E57" s="287"/>
      <c r="F57" s="288"/>
      <c r="G57" s="289"/>
      <c r="H57" s="69"/>
      <c r="I57" s="79"/>
      <c r="J57" s="127"/>
      <c r="K57" s="70"/>
      <c r="L57" s="71"/>
      <c r="M57" s="77"/>
    </row>
    <row r="58" spans="1:13" s="193" customFormat="1" ht="14" x14ac:dyDescent="0.35">
      <c r="A58" s="283"/>
      <c r="B58" s="284"/>
      <c r="C58" s="285"/>
      <c r="D58" s="286"/>
      <c r="E58" s="287"/>
      <c r="F58" s="288"/>
      <c r="G58" s="289"/>
      <c r="H58" s="69"/>
      <c r="I58" s="79"/>
      <c r="J58" s="127"/>
      <c r="K58" s="70"/>
      <c r="L58" s="71"/>
      <c r="M58" s="77"/>
    </row>
    <row r="59" spans="1:13" s="193" customFormat="1" ht="14" x14ac:dyDescent="0.35">
      <c r="A59" s="283"/>
      <c r="B59" s="284"/>
      <c r="C59" s="285"/>
      <c r="D59" s="286"/>
      <c r="E59" s="287"/>
      <c r="F59" s="288"/>
      <c r="G59" s="289"/>
      <c r="H59" s="69"/>
      <c r="I59" s="79"/>
      <c r="J59" s="127"/>
      <c r="K59" s="70"/>
      <c r="L59" s="71"/>
      <c r="M59" s="77"/>
    </row>
    <row r="60" spans="1:13" s="193" customFormat="1" ht="13" x14ac:dyDescent="0.35">
      <c r="A60" s="203"/>
      <c r="B60" s="203"/>
      <c r="C60" s="38"/>
      <c r="D60" s="233"/>
      <c r="E60" s="234"/>
      <c r="F60" s="241"/>
      <c r="G60" s="67"/>
      <c r="H60" s="106"/>
      <c r="I60" s="107"/>
      <c r="J60" s="108"/>
      <c r="K60" s="70"/>
      <c r="L60" s="71"/>
      <c r="M60" s="77"/>
    </row>
    <row r="61" spans="1:13" s="31" customFormat="1" x14ac:dyDescent="0.35">
      <c r="A61" s="50"/>
      <c r="B61" s="17"/>
      <c r="C61" s="18"/>
      <c r="D61" s="87"/>
      <c r="E61" s="85"/>
      <c r="F61" s="71"/>
      <c r="G61" s="67"/>
      <c r="H61" s="103"/>
      <c r="I61" s="104"/>
      <c r="J61" s="105"/>
      <c r="K61" s="70"/>
      <c r="L61" s="71"/>
      <c r="M61" s="77"/>
    </row>
    <row r="62" spans="1:13" s="31" customFormat="1" x14ac:dyDescent="0.35">
      <c r="A62" s="50"/>
      <c r="B62" s="4"/>
      <c r="C62" s="4"/>
      <c r="D62" s="49"/>
      <c r="E62" s="85"/>
      <c r="F62" s="71"/>
      <c r="G62" s="67"/>
      <c r="H62" s="103"/>
      <c r="I62" s="104"/>
      <c r="J62" s="105"/>
      <c r="K62" s="70"/>
      <c r="L62" s="71"/>
      <c r="M62" s="77"/>
    </row>
    <row r="63" spans="1:13" s="31" customFormat="1" ht="32.4" customHeight="1" thickBot="1" x14ac:dyDescent="0.4">
      <c r="A63" s="51" t="s">
        <v>4</v>
      </c>
      <c r="B63" s="52"/>
      <c r="C63" s="139"/>
      <c r="D63" s="59"/>
      <c r="E63" s="82"/>
      <c r="F63" s="83"/>
      <c r="G63" s="93"/>
      <c r="H63" s="109"/>
      <c r="I63" s="110"/>
      <c r="J63" s="111"/>
      <c r="K63" s="97">
        <f>SUM(K10:K62)</f>
        <v>0</v>
      </c>
      <c r="L63" s="96">
        <f>SUM(L10:L62)</f>
        <v>0</v>
      </c>
      <c r="M63" s="78">
        <f>SUM(M10:M62)</f>
        <v>0</v>
      </c>
    </row>
    <row r="64" spans="1:13" s="31" customFormat="1" ht="13" thickTop="1" x14ac:dyDescent="0.35">
      <c r="A64" s="80"/>
      <c r="B64" s="80"/>
      <c r="C64" s="204"/>
      <c r="D64" s="89"/>
      <c r="E64" s="89"/>
      <c r="F64" s="90"/>
      <c r="G64" s="81"/>
      <c r="H64" s="112"/>
      <c r="I64" s="112"/>
      <c r="J64" s="112"/>
      <c r="K64" s="91"/>
      <c r="L64" s="91"/>
      <c r="M64" s="91"/>
    </row>
    <row r="65" spans="3:13" s="31" customFormat="1" x14ac:dyDescent="0.35">
      <c r="C65" s="175"/>
      <c r="D65" s="65"/>
      <c r="E65" s="65"/>
      <c r="F65" s="91"/>
      <c r="G65" s="91"/>
      <c r="H65" s="113"/>
      <c r="I65" s="113"/>
      <c r="J65" s="113"/>
      <c r="K65" s="91"/>
      <c r="L65" s="91"/>
      <c r="M65" s="91"/>
    </row>
    <row r="66" spans="3:13" s="31" customFormat="1" x14ac:dyDescent="0.35">
      <c r="C66" s="175"/>
      <c r="D66" s="65"/>
      <c r="E66" s="65"/>
      <c r="F66" s="91"/>
      <c r="G66" s="91"/>
      <c r="H66" s="113"/>
      <c r="I66" s="113"/>
      <c r="J66" s="113"/>
      <c r="K66" s="91"/>
      <c r="L66" s="91"/>
      <c r="M66" s="91"/>
    </row>
    <row r="67" spans="3:13" s="31" customFormat="1" x14ac:dyDescent="0.35">
      <c r="C67" s="175"/>
      <c r="D67" s="65"/>
      <c r="E67" s="65"/>
      <c r="F67" s="91"/>
      <c r="G67" s="91"/>
      <c r="H67" s="113"/>
      <c r="I67" s="113"/>
      <c r="J67" s="113"/>
      <c r="K67" s="91"/>
      <c r="L67" s="91"/>
      <c r="M67" s="91"/>
    </row>
    <row r="68" spans="3:13" s="31" customFormat="1" x14ac:dyDescent="0.35">
      <c r="C68" s="175"/>
      <c r="D68" s="65"/>
      <c r="E68" s="65"/>
      <c r="F68" s="91"/>
      <c r="G68" s="91"/>
      <c r="H68" s="113"/>
      <c r="I68" s="113"/>
      <c r="J68" s="113"/>
      <c r="K68" s="91"/>
      <c r="L68" s="91"/>
      <c r="M68" s="91"/>
    </row>
    <row r="69" spans="3:13" s="31" customFormat="1" x14ac:dyDescent="0.35">
      <c r="C69" s="175"/>
      <c r="D69" s="65"/>
      <c r="E69" s="65"/>
      <c r="F69" s="91"/>
      <c r="G69" s="91"/>
      <c r="H69" s="113"/>
      <c r="I69" s="113"/>
      <c r="J69" s="113"/>
      <c r="K69" s="91"/>
      <c r="L69" s="91"/>
      <c r="M69" s="91"/>
    </row>
    <row r="70" spans="3:13" s="31" customFormat="1" x14ac:dyDescent="0.35">
      <c r="C70" s="175"/>
      <c r="D70" s="65"/>
      <c r="E70" s="65"/>
      <c r="F70" s="91"/>
      <c r="G70" s="91"/>
      <c r="H70" s="113"/>
      <c r="I70" s="113"/>
      <c r="J70" s="113"/>
      <c r="K70" s="91"/>
      <c r="L70" s="91"/>
      <c r="M70" s="91"/>
    </row>
    <row r="71" spans="3:13" s="31" customFormat="1" x14ac:dyDescent="0.35">
      <c r="C71" s="175"/>
      <c r="D71" s="65"/>
      <c r="E71" s="65"/>
      <c r="F71" s="91"/>
      <c r="G71" s="91"/>
      <c r="H71" s="113"/>
      <c r="I71" s="113"/>
      <c r="J71" s="113"/>
      <c r="K71" s="91"/>
      <c r="L71" s="91"/>
      <c r="M71" s="91"/>
    </row>
    <row r="72" spans="3:13" s="31" customFormat="1" x14ac:dyDescent="0.35">
      <c r="C72" s="175"/>
      <c r="D72" s="65"/>
      <c r="E72" s="65"/>
      <c r="F72" s="91"/>
      <c r="G72" s="91"/>
      <c r="H72" s="113"/>
      <c r="I72" s="113"/>
      <c r="J72" s="113"/>
      <c r="K72" s="91"/>
      <c r="L72" s="91"/>
      <c r="M72" s="91"/>
    </row>
    <row r="73" spans="3:13" s="31" customFormat="1" x14ac:dyDescent="0.35">
      <c r="C73" s="175"/>
      <c r="D73" s="65"/>
      <c r="E73" s="65"/>
      <c r="F73" s="91"/>
      <c r="G73" s="91"/>
      <c r="H73" s="113"/>
      <c r="I73" s="113"/>
      <c r="J73" s="113"/>
      <c r="K73" s="91"/>
      <c r="L73" s="91"/>
      <c r="M73" s="91"/>
    </row>
    <row r="74" spans="3:13" s="31" customFormat="1" x14ac:dyDescent="0.35">
      <c r="C74" s="175"/>
      <c r="D74" s="65"/>
      <c r="E74" s="65"/>
      <c r="F74" s="91"/>
      <c r="G74" s="91"/>
      <c r="H74" s="113"/>
      <c r="I74" s="113"/>
      <c r="J74" s="113"/>
      <c r="K74" s="91"/>
      <c r="L74" s="91"/>
      <c r="M74" s="91"/>
    </row>
    <row r="75" spans="3:13" s="31" customFormat="1" x14ac:dyDescent="0.35">
      <c r="C75" s="175"/>
      <c r="D75" s="65"/>
      <c r="E75" s="65"/>
      <c r="F75" s="91"/>
      <c r="G75" s="91"/>
      <c r="H75" s="113"/>
      <c r="I75" s="113"/>
      <c r="J75" s="113"/>
      <c r="K75" s="91"/>
      <c r="L75" s="91"/>
      <c r="M75" s="91"/>
    </row>
    <row r="76" spans="3:13" s="31" customFormat="1" x14ac:dyDescent="0.35">
      <c r="C76" s="175"/>
      <c r="D76" s="65"/>
      <c r="E76" s="65"/>
      <c r="F76" s="91"/>
      <c r="G76" s="91"/>
      <c r="H76" s="113"/>
      <c r="I76" s="113"/>
      <c r="J76" s="113"/>
      <c r="K76" s="91"/>
      <c r="L76" s="91"/>
      <c r="M76" s="91"/>
    </row>
    <row r="77" spans="3:13" s="31" customFormat="1" x14ac:dyDescent="0.35">
      <c r="C77" s="175"/>
      <c r="D77" s="65"/>
      <c r="E77" s="65"/>
      <c r="F77" s="91"/>
      <c r="G77" s="91"/>
      <c r="H77" s="113"/>
      <c r="I77" s="113"/>
      <c r="J77" s="113"/>
      <c r="K77" s="91"/>
      <c r="L77" s="91"/>
      <c r="M77" s="91"/>
    </row>
    <row r="78" spans="3:13" s="31" customFormat="1" x14ac:dyDescent="0.35">
      <c r="C78" s="175"/>
      <c r="D78" s="65"/>
      <c r="E78" s="65"/>
      <c r="F78" s="91"/>
      <c r="G78" s="91"/>
      <c r="H78" s="113"/>
      <c r="I78" s="113"/>
      <c r="J78" s="113"/>
      <c r="K78" s="91"/>
      <c r="L78" s="91"/>
      <c r="M78" s="91"/>
    </row>
    <row r="79" spans="3:13" s="31" customFormat="1" x14ac:dyDescent="0.35">
      <c r="C79" s="175"/>
      <c r="D79" s="65"/>
      <c r="E79" s="65"/>
      <c r="F79" s="91"/>
      <c r="G79" s="91"/>
      <c r="H79" s="113"/>
      <c r="I79" s="113"/>
      <c r="J79" s="113"/>
      <c r="K79" s="91"/>
      <c r="L79" s="91"/>
      <c r="M79" s="91"/>
    </row>
    <row r="80" spans="3:13" s="31" customFormat="1" x14ac:dyDescent="0.35">
      <c r="C80" s="175"/>
      <c r="D80" s="65"/>
      <c r="E80" s="65"/>
      <c r="F80" s="91"/>
      <c r="G80" s="91"/>
      <c r="H80" s="113"/>
      <c r="I80" s="113"/>
      <c r="J80" s="113"/>
      <c r="K80" s="91"/>
      <c r="L80" s="91"/>
      <c r="M80" s="91"/>
    </row>
    <row r="81" spans="3:13" s="31" customFormat="1" x14ac:dyDescent="0.35">
      <c r="C81" s="175"/>
      <c r="D81" s="65"/>
      <c r="E81" s="65"/>
      <c r="F81" s="91"/>
      <c r="G81" s="91"/>
      <c r="H81" s="113"/>
      <c r="I81" s="113"/>
      <c r="J81" s="113"/>
      <c r="K81" s="91"/>
      <c r="L81" s="91"/>
      <c r="M81" s="91"/>
    </row>
    <row r="82" spans="3:13" s="31" customFormat="1" x14ac:dyDescent="0.35">
      <c r="C82" s="175"/>
      <c r="D82" s="65"/>
      <c r="E82" s="65"/>
      <c r="F82" s="91"/>
      <c r="G82" s="91"/>
      <c r="H82" s="113"/>
      <c r="I82" s="113"/>
      <c r="J82" s="113"/>
      <c r="K82" s="91"/>
      <c r="L82" s="91"/>
      <c r="M82" s="91"/>
    </row>
    <row r="83" spans="3:13" s="31" customFormat="1" x14ac:dyDescent="0.35">
      <c r="C83" s="175"/>
      <c r="D83" s="65"/>
      <c r="E83" s="65"/>
      <c r="F83" s="91"/>
      <c r="G83" s="91"/>
      <c r="H83" s="113"/>
      <c r="I83" s="113"/>
      <c r="J83" s="113"/>
      <c r="K83" s="91"/>
      <c r="L83" s="91"/>
      <c r="M83" s="91"/>
    </row>
    <row r="84" spans="3:13" s="31" customFormat="1" x14ac:dyDescent="0.35">
      <c r="C84" s="175"/>
      <c r="D84" s="65"/>
      <c r="E84" s="65"/>
      <c r="F84" s="91"/>
      <c r="G84" s="91"/>
      <c r="H84" s="113"/>
      <c r="I84" s="113"/>
      <c r="J84" s="113"/>
      <c r="K84" s="91"/>
      <c r="L84" s="91"/>
      <c r="M84" s="91"/>
    </row>
    <row r="85" spans="3:13" s="31" customFormat="1" x14ac:dyDescent="0.35">
      <c r="C85" s="175"/>
      <c r="D85" s="65"/>
      <c r="E85" s="65"/>
      <c r="F85" s="91"/>
      <c r="G85" s="91"/>
      <c r="H85" s="113"/>
      <c r="I85" s="113"/>
      <c r="J85" s="113"/>
      <c r="K85" s="91"/>
      <c r="L85" s="91"/>
      <c r="M85" s="91"/>
    </row>
    <row r="86" spans="3:13" s="31" customFormat="1" x14ac:dyDescent="0.35">
      <c r="C86" s="175"/>
      <c r="D86" s="65"/>
      <c r="E86" s="65"/>
      <c r="F86" s="91"/>
      <c r="G86" s="91"/>
      <c r="H86" s="113"/>
      <c r="I86" s="113"/>
      <c r="J86" s="113"/>
      <c r="K86" s="91"/>
      <c r="L86" s="91"/>
      <c r="M86" s="91"/>
    </row>
    <row r="87" spans="3:13" s="31" customFormat="1" x14ac:dyDescent="0.35">
      <c r="C87" s="175"/>
      <c r="D87" s="65"/>
      <c r="E87" s="65"/>
      <c r="F87" s="91"/>
      <c r="G87" s="91"/>
      <c r="H87" s="113"/>
      <c r="I87" s="113"/>
      <c r="J87" s="113"/>
      <c r="K87" s="91"/>
      <c r="L87" s="91"/>
      <c r="M87" s="91"/>
    </row>
    <row r="88" spans="3:13" s="31" customFormat="1" x14ac:dyDescent="0.35">
      <c r="C88" s="175"/>
      <c r="D88" s="65"/>
      <c r="E88" s="65"/>
      <c r="F88" s="91"/>
      <c r="G88" s="91"/>
      <c r="H88" s="113"/>
      <c r="I88" s="113"/>
      <c r="J88" s="113"/>
      <c r="K88" s="91"/>
      <c r="L88" s="91"/>
      <c r="M88" s="91"/>
    </row>
    <row r="89" spans="3:13" s="31" customFormat="1" x14ac:dyDescent="0.35">
      <c r="C89" s="175"/>
      <c r="D89" s="65"/>
      <c r="E89" s="65"/>
      <c r="F89" s="91"/>
      <c r="G89" s="91"/>
      <c r="H89" s="113"/>
      <c r="I89" s="113"/>
      <c r="J89" s="113"/>
      <c r="K89" s="91"/>
      <c r="L89" s="91"/>
      <c r="M89" s="91"/>
    </row>
    <row r="90" spans="3:13" s="31" customFormat="1" x14ac:dyDescent="0.35">
      <c r="C90" s="175"/>
      <c r="D90" s="65"/>
      <c r="E90" s="65"/>
      <c r="F90" s="91"/>
      <c r="G90" s="91"/>
      <c r="H90" s="113"/>
      <c r="I90" s="113"/>
      <c r="J90" s="113"/>
      <c r="K90" s="91"/>
      <c r="L90" s="91"/>
      <c r="M90" s="91"/>
    </row>
    <row r="91" spans="3:13" s="31" customFormat="1" x14ac:dyDescent="0.35">
      <c r="C91" s="175"/>
      <c r="D91" s="65"/>
      <c r="E91" s="65"/>
      <c r="F91" s="91"/>
      <c r="G91" s="91"/>
      <c r="H91" s="113"/>
      <c r="I91" s="113"/>
      <c r="J91" s="113"/>
      <c r="K91" s="91"/>
      <c r="L91" s="91"/>
      <c r="M91" s="91"/>
    </row>
    <row r="92" spans="3:13" s="31" customFormat="1" x14ac:dyDescent="0.35">
      <c r="C92" s="175"/>
      <c r="D92" s="65"/>
      <c r="E92" s="65"/>
      <c r="F92" s="91"/>
      <c r="G92" s="91"/>
      <c r="H92" s="113"/>
      <c r="I92" s="113"/>
      <c r="J92" s="113"/>
      <c r="K92" s="91"/>
      <c r="L92" s="91"/>
      <c r="M92" s="91"/>
    </row>
    <row r="93" spans="3:13" s="31" customFormat="1" x14ac:dyDescent="0.35">
      <c r="C93" s="175"/>
      <c r="D93" s="65"/>
      <c r="E93" s="65"/>
      <c r="F93" s="91"/>
      <c r="G93" s="91"/>
      <c r="H93" s="113"/>
      <c r="I93" s="113"/>
      <c r="J93" s="113"/>
      <c r="K93" s="91"/>
      <c r="L93" s="91"/>
      <c r="M93" s="91"/>
    </row>
    <row r="94" spans="3:13" s="31" customFormat="1" x14ac:dyDescent="0.35">
      <c r="C94" s="175"/>
      <c r="D94" s="65"/>
      <c r="E94" s="65"/>
      <c r="F94" s="91"/>
      <c r="G94" s="91"/>
      <c r="H94" s="113"/>
      <c r="I94" s="113"/>
      <c r="J94" s="113"/>
      <c r="K94" s="91"/>
      <c r="L94" s="91"/>
      <c r="M94" s="91"/>
    </row>
    <row r="95" spans="3:13" s="31" customFormat="1" x14ac:dyDescent="0.35">
      <c r="C95" s="175"/>
      <c r="D95" s="65"/>
      <c r="E95" s="65"/>
      <c r="F95" s="91"/>
      <c r="G95" s="91"/>
      <c r="H95" s="113"/>
      <c r="I95" s="113"/>
      <c r="J95" s="113"/>
      <c r="K95" s="91"/>
      <c r="L95" s="91"/>
      <c r="M95" s="91"/>
    </row>
    <row r="96" spans="3:13" s="31" customFormat="1" x14ac:dyDescent="0.35">
      <c r="C96" s="175"/>
      <c r="D96" s="65"/>
      <c r="E96" s="65"/>
      <c r="F96" s="91"/>
      <c r="G96" s="91"/>
      <c r="H96" s="113"/>
      <c r="I96" s="113"/>
      <c r="J96" s="113"/>
      <c r="K96" s="91"/>
      <c r="L96" s="91"/>
      <c r="M96" s="91"/>
    </row>
    <row r="97" spans="3:13" s="31" customFormat="1" x14ac:dyDescent="0.35">
      <c r="C97" s="175"/>
      <c r="D97" s="65"/>
      <c r="E97" s="65"/>
      <c r="F97" s="91"/>
      <c r="G97" s="91"/>
      <c r="H97" s="113"/>
      <c r="I97" s="113"/>
      <c r="J97" s="113"/>
      <c r="K97" s="91"/>
      <c r="L97" s="91"/>
      <c r="M97" s="91"/>
    </row>
    <row r="98" spans="3:13" s="31" customFormat="1" x14ac:dyDescent="0.35">
      <c r="C98" s="175"/>
      <c r="D98" s="65"/>
      <c r="E98" s="65"/>
      <c r="F98" s="91"/>
      <c r="G98" s="91"/>
      <c r="H98" s="113"/>
      <c r="I98" s="113"/>
      <c r="J98" s="113"/>
      <c r="K98" s="91"/>
      <c r="L98" s="91"/>
      <c r="M98" s="91"/>
    </row>
    <row r="99" spans="3:13" s="31" customFormat="1" ht="24" customHeight="1" x14ac:dyDescent="0.35">
      <c r="C99" s="175"/>
      <c r="D99" s="65"/>
      <c r="E99" s="65"/>
      <c r="F99" s="91"/>
      <c r="G99" s="91"/>
      <c r="H99" s="113"/>
      <c r="I99" s="113"/>
      <c r="J99" s="113"/>
      <c r="K99" s="91"/>
      <c r="L99" s="91"/>
      <c r="M99" s="91"/>
    </row>
    <row r="100" spans="3:13" s="31" customFormat="1" ht="24" customHeight="1" x14ac:dyDescent="0.35">
      <c r="C100" s="175"/>
      <c r="D100" s="65"/>
      <c r="E100" s="65"/>
      <c r="F100" s="91"/>
      <c r="G100" s="91"/>
      <c r="H100" s="113"/>
      <c r="I100" s="113"/>
      <c r="J100" s="113"/>
      <c r="K100" s="91"/>
      <c r="L100" s="91"/>
      <c r="M100" s="91"/>
    </row>
    <row r="101" spans="3:13" s="31" customFormat="1" x14ac:dyDescent="0.35">
      <c r="C101" s="175"/>
      <c r="D101" s="65"/>
      <c r="E101" s="65"/>
      <c r="F101" s="91"/>
      <c r="G101" s="91"/>
      <c r="H101" s="113"/>
      <c r="I101" s="113"/>
      <c r="J101" s="113"/>
      <c r="K101" s="91"/>
      <c r="L101" s="91"/>
      <c r="M101" s="91"/>
    </row>
    <row r="102" spans="3:13" s="31" customFormat="1" x14ac:dyDescent="0.35">
      <c r="C102" s="175"/>
      <c r="D102" s="65"/>
      <c r="E102" s="65"/>
      <c r="F102" s="91"/>
      <c r="G102" s="91"/>
      <c r="H102" s="113"/>
      <c r="I102" s="113"/>
      <c r="J102" s="113"/>
      <c r="K102" s="91"/>
      <c r="L102" s="91"/>
      <c r="M102" s="91"/>
    </row>
    <row r="103" spans="3:13" s="31" customFormat="1" x14ac:dyDescent="0.35">
      <c r="C103" s="175"/>
      <c r="D103" s="65"/>
      <c r="E103" s="65"/>
      <c r="F103" s="91"/>
      <c r="G103" s="91"/>
      <c r="H103" s="113"/>
      <c r="I103" s="113"/>
      <c r="J103" s="113"/>
      <c r="K103" s="91"/>
      <c r="L103" s="91"/>
      <c r="M103" s="91"/>
    </row>
    <row r="104" spans="3:13" s="31" customFormat="1" x14ac:dyDescent="0.35">
      <c r="C104" s="175"/>
      <c r="D104" s="65"/>
      <c r="E104" s="65"/>
      <c r="F104" s="91"/>
      <c r="G104" s="91"/>
      <c r="H104" s="113"/>
      <c r="I104" s="113"/>
      <c r="J104" s="113"/>
      <c r="K104" s="91"/>
      <c r="L104" s="91"/>
      <c r="M104" s="91"/>
    </row>
    <row r="105" spans="3:13" s="31" customFormat="1" x14ac:dyDescent="0.35">
      <c r="C105" s="175"/>
      <c r="D105" s="65"/>
      <c r="E105" s="65"/>
      <c r="F105" s="91"/>
      <c r="G105" s="91"/>
      <c r="H105" s="113"/>
      <c r="I105" s="113"/>
      <c r="J105" s="113"/>
      <c r="K105" s="91"/>
      <c r="L105" s="91"/>
      <c r="M105" s="91"/>
    </row>
    <row r="106" spans="3:13" s="31" customFormat="1" x14ac:dyDescent="0.35">
      <c r="C106" s="175"/>
      <c r="D106" s="65"/>
      <c r="E106" s="65"/>
      <c r="F106" s="91"/>
      <c r="G106" s="91"/>
      <c r="H106" s="113"/>
      <c r="I106" s="113"/>
      <c r="J106" s="113"/>
      <c r="K106" s="91"/>
      <c r="L106" s="91"/>
      <c r="M106" s="91"/>
    </row>
    <row r="107" spans="3:13" s="31" customFormat="1" x14ac:dyDescent="0.35">
      <c r="C107" s="175"/>
      <c r="D107" s="65"/>
      <c r="E107" s="65"/>
      <c r="F107" s="91"/>
      <c r="G107" s="91"/>
      <c r="H107" s="113"/>
      <c r="I107" s="113"/>
      <c r="J107" s="113"/>
      <c r="K107" s="91"/>
      <c r="L107" s="91"/>
      <c r="M107" s="91"/>
    </row>
    <row r="108" spans="3:13" s="31" customFormat="1" x14ac:dyDescent="0.35">
      <c r="C108" s="175"/>
      <c r="D108" s="65"/>
      <c r="E108" s="65"/>
      <c r="F108" s="91"/>
      <c r="G108" s="91"/>
      <c r="H108" s="113"/>
      <c r="I108" s="113"/>
      <c r="J108" s="113"/>
      <c r="K108" s="91"/>
      <c r="L108" s="91"/>
      <c r="M108" s="91"/>
    </row>
    <row r="109" spans="3:13" s="31" customFormat="1" x14ac:dyDescent="0.35">
      <c r="C109" s="175"/>
      <c r="D109" s="65"/>
      <c r="E109" s="65"/>
      <c r="F109" s="91"/>
      <c r="G109" s="91"/>
      <c r="H109" s="113"/>
      <c r="I109" s="113"/>
      <c r="J109" s="113"/>
      <c r="K109" s="91"/>
      <c r="L109" s="91"/>
      <c r="M109" s="91"/>
    </row>
    <row r="110" spans="3:13" s="31" customFormat="1" x14ac:dyDescent="0.35">
      <c r="C110" s="175"/>
      <c r="D110" s="65"/>
      <c r="E110" s="65"/>
      <c r="F110" s="91"/>
      <c r="G110" s="91"/>
      <c r="H110" s="113"/>
      <c r="I110" s="113"/>
      <c r="J110" s="113"/>
      <c r="K110" s="91"/>
      <c r="L110" s="91"/>
      <c r="M110" s="91"/>
    </row>
    <row r="111" spans="3:13" s="31" customFormat="1" x14ac:dyDescent="0.35">
      <c r="C111" s="175"/>
      <c r="D111" s="65"/>
      <c r="E111" s="65"/>
      <c r="F111" s="91"/>
      <c r="G111" s="91"/>
      <c r="H111" s="113"/>
      <c r="I111" s="113"/>
      <c r="J111" s="113"/>
      <c r="K111" s="91"/>
      <c r="L111" s="91"/>
      <c r="M111" s="91"/>
    </row>
    <row r="112" spans="3:13" s="31" customFormat="1" x14ac:dyDescent="0.35">
      <c r="C112" s="175"/>
      <c r="D112" s="65"/>
      <c r="E112" s="65"/>
      <c r="F112" s="91"/>
      <c r="G112" s="65"/>
      <c r="H112" s="113"/>
      <c r="I112" s="113"/>
      <c r="J112" s="113"/>
      <c r="K112" s="91"/>
      <c r="L112" s="91"/>
      <c r="M112" s="91"/>
    </row>
    <row r="113" spans="3:13" s="31" customFormat="1" x14ac:dyDescent="0.35">
      <c r="C113" s="175"/>
      <c r="D113" s="65"/>
      <c r="E113" s="65"/>
      <c r="F113" s="91"/>
      <c r="G113" s="65"/>
      <c r="H113" s="113"/>
      <c r="I113" s="113"/>
      <c r="J113" s="113"/>
      <c r="K113" s="91"/>
      <c r="L113" s="91"/>
      <c r="M113" s="91"/>
    </row>
    <row r="114" spans="3:13" s="31" customFormat="1" x14ac:dyDescent="0.35">
      <c r="C114" s="175"/>
      <c r="D114" s="65"/>
      <c r="E114" s="65"/>
      <c r="F114" s="91"/>
      <c r="G114" s="65"/>
      <c r="H114" s="113"/>
      <c r="I114" s="113"/>
      <c r="J114" s="113"/>
      <c r="K114" s="91"/>
      <c r="L114" s="91"/>
      <c r="M114" s="91"/>
    </row>
    <row r="115" spans="3:13" s="31" customFormat="1" x14ac:dyDescent="0.35">
      <c r="C115" s="175"/>
      <c r="D115" s="65"/>
      <c r="E115" s="65"/>
      <c r="F115" s="91"/>
      <c r="G115" s="65"/>
      <c r="H115" s="113"/>
      <c r="I115" s="113"/>
      <c r="J115" s="113"/>
      <c r="K115" s="91"/>
      <c r="L115" s="91"/>
      <c r="M115" s="91"/>
    </row>
    <row r="116" spans="3:13" s="31" customFormat="1" x14ac:dyDescent="0.35">
      <c r="C116" s="175"/>
      <c r="D116" s="65"/>
      <c r="E116" s="65"/>
      <c r="F116" s="91"/>
      <c r="G116" s="65"/>
      <c r="H116" s="113"/>
      <c r="I116" s="113"/>
      <c r="J116" s="113"/>
      <c r="K116" s="91"/>
      <c r="L116" s="91"/>
      <c r="M116" s="91"/>
    </row>
    <row r="117" spans="3:13" s="31" customFormat="1" x14ac:dyDescent="0.35">
      <c r="C117" s="175"/>
      <c r="D117" s="65"/>
      <c r="E117" s="65"/>
      <c r="F117" s="91"/>
      <c r="G117" s="65"/>
      <c r="H117" s="113"/>
      <c r="I117" s="113"/>
      <c r="J117" s="113"/>
      <c r="K117" s="91"/>
      <c r="L117" s="91"/>
      <c r="M117" s="91"/>
    </row>
    <row r="118" spans="3:13" s="31" customFormat="1" x14ac:dyDescent="0.35">
      <c r="C118" s="175"/>
      <c r="D118" s="65"/>
      <c r="E118" s="65"/>
      <c r="F118" s="91"/>
      <c r="G118" s="65"/>
      <c r="H118" s="113"/>
      <c r="I118" s="113"/>
      <c r="J118" s="113"/>
      <c r="K118" s="91"/>
      <c r="L118" s="91"/>
      <c r="M118" s="91"/>
    </row>
    <row r="119" spans="3:13" s="31" customFormat="1" x14ac:dyDescent="0.35">
      <c r="C119" s="175"/>
      <c r="D119" s="65"/>
      <c r="E119" s="65"/>
      <c r="F119" s="91"/>
      <c r="G119" s="65"/>
      <c r="H119" s="113"/>
      <c r="I119" s="113"/>
      <c r="J119" s="113"/>
      <c r="K119" s="91"/>
      <c r="L119" s="91"/>
      <c r="M119" s="91"/>
    </row>
    <row r="120" spans="3:13" s="31" customFormat="1" x14ac:dyDescent="0.35">
      <c r="C120" s="175"/>
      <c r="D120" s="65"/>
      <c r="E120" s="65"/>
      <c r="F120" s="91"/>
      <c r="G120" s="65"/>
      <c r="H120" s="113"/>
      <c r="I120" s="113"/>
      <c r="J120" s="113"/>
      <c r="K120" s="91"/>
      <c r="L120" s="91"/>
      <c r="M120" s="91"/>
    </row>
    <row r="121" spans="3:13" s="31" customFormat="1" x14ac:dyDescent="0.35">
      <c r="C121" s="175"/>
      <c r="D121" s="65"/>
      <c r="E121" s="65"/>
      <c r="F121" s="91"/>
      <c r="G121" s="65"/>
      <c r="H121" s="113"/>
      <c r="I121" s="113"/>
      <c r="J121" s="113"/>
      <c r="K121" s="91"/>
      <c r="L121" s="91"/>
      <c r="M121" s="91"/>
    </row>
    <row r="122" spans="3:13" s="31" customFormat="1" x14ac:dyDescent="0.35">
      <c r="C122" s="175"/>
      <c r="D122" s="65"/>
      <c r="E122" s="65"/>
      <c r="F122" s="91"/>
      <c r="G122" s="65"/>
      <c r="H122" s="113"/>
      <c r="I122" s="113"/>
      <c r="J122" s="113"/>
      <c r="K122" s="91"/>
      <c r="L122" s="91"/>
      <c r="M122" s="91"/>
    </row>
    <row r="123" spans="3:13" s="31" customFormat="1" x14ac:dyDescent="0.35">
      <c r="C123" s="175"/>
      <c r="D123" s="65"/>
      <c r="E123" s="65"/>
      <c r="F123" s="91"/>
      <c r="G123" s="65"/>
      <c r="H123" s="113"/>
      <c r="I123" s="113"/>
      <c r="J123" s="113"/>
      <c r="K123" s="91"/>
      <c r="L123" s="91"/>
      <c r="M123" s="91"/>
    </row>
    <row r="124" spans="3:13" s="31" customFormat="1" x14ac:dyDescent="0.35">
      <c r="C124" s="175"/>
      <c r="D124" s="65"/>
      <c r="E124" s="65"/>
      <c r="F124" s="91"/>
      <c r="G124" s="65"/>
      <c r="H124" s="113"/>
      <c r="I124" s="113"/>
      <c r="J124" s="113"/>
      <c r="K124" s="91"/>
      <c r="L124" s="91"/>
      <c r="M124" s="91"/>
    </row>
    <row r="125" spans="3:13" s="31" customFormat="1" x14ac:dyDescent="0.35">
      <c r="C125" s="175"/>
      <c r="D125" s="65"/>
      <c r="E125" s="65"/>
      <c r="F125" s="91"/>
      <c r="G125" s="65"/>
      <c r="H125" s="113"/>
      <c r="I125" s="113"/>
      <c r="J125" s="113"/>
      <c r="K125" s="91"/>
      <c r="L125" s="91"/>
      <c r="M125" s="91"/>
    </row>
    <row r="126" spans="3:13" s="31" customFormat="1" x14ac:dyDescent="0.35">
      <c r="C126" s="175"/>
      <c r="D126" s="65"/>
      <c r="E126" s="65"/>
      <c r="F126" s="91"/>
      <c r="G126" s="65"/>
      <c r="H126" s="113"/>
      <c r="I126" s="113"/>
      <c r="J126" s="113"/>
      <c r="K126" s="91"/>
      <c r="L126" s="91"/>
      <c r="M126" s="91"/>
    </row>
    <row r="127" spans="3:13" s="31" customFormat="1" x14ac:dyDescent="0.35">
      <c r="C127" s="175"/>
      <c r="D127" s="65"/>
      <c r="E127" s="65"/>
      <c r="F127" s="91"/>
      <c r="G127" s="65"/>
      <c r="H127" s="113"/>
      <c r="I127" s="113"/>
      <c r="J127" s="113"/>
      <c r="K127" s="91"/>
      <c r="L127" s="91"/>
      <c r="M127" s="91"/>
    </row>
    <row r="128" spans="3:13" s="31" customFormat="1" x14ac:dyDescent="0.35">
      <c r="C128" s="175"/>
      <c r="D128" s="65"/>
      <c r="E128" s="65"/>
      <c r="F128" s="91"/>
      <c r="G128" s="65"/>
      <c r="H128" s="113"/>
      <c r="I128" s="113"/>
      <c r="J128" s="113"/>
      <c r="K128" s="91"/>
      <c r="L128" s="91"/>
      <c r="M128" s="91"/>
    </row>
    <row r="129" spans="3:13" s="31" customFormat="1" x14ac:dyDescent="0.35">
      <c r="C129" s="175"/>
      <c r="D129" s="65"/>
      <c r="E129" s="65"/>
      <c r="F129" s="91"/>
      <c r="G129" s="65"/>
      <c r="H129" s="113"/>
      <c r="I129" s="113"/>
      <c r="J129" s="113"/>
      <c r="K129" s="91"/>
      <c r="L129" s="91"/>
      <c r="M129" s="91"/>
    </row>
    <row r="130" spans="3:13" s="31" customFormat="1" x14ac:dyDescent="0.35">
      <c r="C130" s="175"/>
      <c r="D130" s="65"/>
      <c r="E130" s="65"/>
      <c r="F130" s="91"/>
      <c r="G130" s="65"/>
      <c r="H130" s="113"/>
      <c r="I130" s="113"/>
      <c r="J130" s="113"/>
      <c r="K130" s="91"/>
      <c r="L130" s="91"/>
      <c r="M130" s="91"/>
    </row>
    <row r="131" spans="3:13" s="31" customFormat="1" x14ac:dyDescent="0.35">
      <c r="C131" s="175"/>
      <c r="D131" s="65"/>
      <c r="E131" s="65"/>
      <c r="F131" s="91"/>
      <c r="G131" s="65"/>
      <c r="H131" s="113"/>
      <c r="I131" s="113"/>
      <c r="J131" s="113"/>
      <c r="K131" s="91"/>
      <c r="L131" s="91"/>
      <c r="M131" s="91"/>
    </row>
    <row r="132" spans="3:13" s="31" customFormat="1" x14ac:dyDescent="0.35">
      <c r="C132" s="175"/>
      <c r="D132" s="65"/>
      <c r="E132" s="65"/>
      <c r="F132" s="91"/>
      <c r="G132" s="65"/>
      <c r="H132" s="113"/>
      <c r="I132" s="113"/>
      <c r="J132" s="113"/>
      <c r="K132" s="91"/>
      <c r="L132" s="91"/>
      <c r="M132" s="91"/>
    </row>
    <row r="133" spans="3:13" s="31" customFormat="1" x14ac:dyDescent="0.35">
      <c r="C133" s="175"/>
      <c r="D133" s="65"/>
      <c r="E133" s="65"/>
      <c r="F133" s="91"/>
      <c r="G133" s="65"/>
      <c r="H133" s="113"/>
      <c r="I133" s="113"/>
      <c r="J133" s="113"/>
      <c r="K133" s="91"/>
      <c r="L133" s="91"/>
      <c r="M133" s="91"/>
    </row>
    <row r="134" spans="3:13" s="31" customFormat="1" x14ac:dyDescent="0.35">
      <c r="C134" s="175"/>
      <c r="D134" s="65"/>
      <c r="E134" s="65"/>
      <c r="F134" s="91"/>
      <c r="G134" s="65"/>
      <c r="H134" s="113"/>
      <c r="I134" s="113"/>
      <c r="J134" s="113"/>
      <c r="K134" s="91"/>
      <c r="L134" s="91"/>
      <c r="M134" s="91"/>
    </row>
    <row r="135" spans="3:13" s="31" customFormat="1" x14ac:dyDescent="0.35">
      <c r="C135" s="175"/>
      <c r="D135" s="65"/>
      <c r="E135" s="65"/>
      <c r="F135" s="91"/>
      <c r="G135" s="65"/>
      <c r="H135" s="113"/>
      <c r="I135" s="113"/>
      <c r="J135" s="113"/>
      <c r="K135" s="91"/>
      <c r="L135" s="91"/>
      <c r="M135" s="91"/>
    </row>
    <row r="136" spans="3:13" s="31" customFormat="1" x14ac:dyDescent="0.35">
      <c r="C136" s="175"/>
      <c r="D136" s="65"/>
      <c r="E136" s="65"/>
      <c r="F136" s="91"/>
      <c r="G136" s="65"/>
      <c r="H136" s="113"/>
      <c r="I136" s="113"/>
      <c r="J136" s="113"/>
      <c r="K136" s="91"/>
      <c r="L136" s="91"/>
      <c r="M136" s="91"/>
    </row>
    <row r="137" spans="3:13" s="31" customFormat="1" x14ac:dyDescent="0.35">
      <c r="C137" s="175"/>
      <c r="D137" s="65"/>
      <c r="E137" s="65"/>
      <c r="F137" s="91"/>
      <c r="G137" s="65"/>
      <c r="H137" s="113"/>
      <c r="I137" s="113"/>
      <c r="J137" s="113"/>
      <c r="K137" s="91"/>
      <c r="L137" s="91"/>
      <c r="M137" s="91"/>
    </row>
    <row r="138" spans="3:13" s="31" customFormat="1" x14ac:dyDescent="0.35">
      <c r="C138" s="175"/>
      <c r="D138" s="65"/>
      <c r="E138" s="65"/>
      <c r="F138" s="91"/>
      <c r="G138" s="65"/>
      <c r="H138" s="113"/>
      <c r="I138" s="113"/>
      <c r="J138" s="113"/>
      <c r="K138" s="91"/>
      <c r="L138" s="91"/>
      <c r="M138" s="91"/>
    </row>
    <row r="139" spans="3:13" s="31" customFormat="1" x14ac:dyDescent="0.35">
      <c r="C139" s="175"/>
      <c r="D139" s="65"/>
      <c r="E139" s="65"/>
      <c r="F139" s="91"/>
      <c r="G139" s="65"/>
      <c r="H139" s="113"/>
      <c r="I139" s="113"/>
      <c r="J139" s="113"/>
      <c r="K139" s="91"/>
      <c r="L139" s="91"/>
      <c r="M139" s="91"/>
    </row>
    <row r="140" spans="3:13" s="31" customFormat="1" x14ac:dyDescent="0.35">
      <c r="C140" s="175"/>
      <c r="D140" s="65"/>
      <c r="E140" s="65"/>
      <c r="F140" s="91"/>
      <c r="G140" s="65"/>
      <c r="H140" s="113"/>
      <c r="I140" s="113"/>
      <c r="J140" s="113"/>
      <c r="K140" s="91"/>
      <c r="L140" s="91"/>
      <c r="M140" s="91"/>
    </row>
    <row r="141" spans="3:13" s="31" customFormat="1" x14ac:dyDescent="0.35">
      <c r="C141" s="175"/>
      <c r="D141" s="65"/>
      <c r="E141" s="65"/>
      <c r="F141" s="91"/>
      <c r="G141" s="65"/>
      <c r="H141" s="113"/>
      <c r="I141" s="113"/>
      <c r="J141" s="113"/>
      <c r="K141" s="91"/>
      <c r="L141" s="91"/>
      <c r="M141" s="91"/>
    </row>
    <row r="142" spans="3:13" s="31" customFormat="1" x14ac:dyDescent="0.35">
      <c r="C142" s="175"/>
      <c r="D142" s="65"/>
      <c r="E142" s="65"/>
      <c r="F142" s="91"/>
      <c r="G142" s="65"/>
      <c r="H142" s="113"/>
      <c r="I142" s="113"/>
      <c r="J142" s="113"/>
      <c r="K142" s="91"/>
      <c r="L142" s="91"/>
      <c r="M142" s="91"/>
    </row>
    <row r="143" spans="3:13" s="31" customFormat="1" x14ac:dyDescent="0.35">
      <c r="C143" s="175"/>
      <c r="D143" s="65"/>
      <c r="E143" s="65"/>
      <c r="F143" s="91"/>
      <c r="G143" s="65"/>
      <c r="H143" s="113"/>
      <c r="I143" s="113"/>
      <c r="J143" s="113"/>
      <c r="K143" s="91"/>
      <c r="L143" s="91"/>
      <c r="M143" s="91"/>
    </row>
    <row r="144" spans="3:13" s="31" customFormat="1" x14ac:dyDescent="0.35">
      <c r="C144" s="175"/>
      <c r="D144" s="65"/>
      <c r="E144" s="65"/>
      <c r="F144" s="91"/>
      <c r="G144" s="65"/>
      <c r="H144" s="113"/>
      <c r="I144" s="113"/>
      <c r="J144" s="113"/>
      <c r="K144" s="91"/>
      <c r="L144" s="91"/>
      <c r="M144" s="91"/>
    </row>
    <row r="145" spans="3:13" s="31" customFormat="1" x14ac:dyDescent="0.35">
      <c r="C145" s="175"/>
      <c r="D145" s="65"/>
      <c r="E145" s="65"/>
      <c r="F145" s="91"/>
      <c r="G145" s="65"/>
      <c r="H145" s="113"/>
      <c r="I145" s="113"/>
      <c r="J145" s="113"/>
      <c r="K145" s="91"/>
      <c r="L145" s="91"/>
      <c r="M145" s="91"/>
    </row>
    <row r="146" spans="3:13" s="31" customFormat="1" x14ac:dyDescent="0.35">
      <c r="C146" s="175"/>
      <c r="D146" s="65"/>
      <c r="E146" s="65"/>
      <c r="F146" s="91"/>
      <c r="G146" s="65"/>
      <c r="H146" s="113"/>
      <c r="I146" s="113"/>
      <c r="J146" s="113"/>
      <c r="K146" s="91"/>
      <c r="L146" s="91"/>
      <c r="M146" s="91"/>
    </row>
    <row r="147" spans="3:13" s="31" customFormat="1" x14ac:dyDescent="0.35">
      <c r="C147" s="175"/>
      <c r="D147" s="65"/>
      <c r="E147" s="65"/>
      <c r="F147" s="91"/>
      <c r="G147" s="65"/>
      <c r="H147" s="113"/>
      <c r="I147" s="113"/>
      <c r="J147" s="113"/>
      <c r="K147" s="91"/>
      <c r="L147" s="91"/>
      <c r="M147" s="91"/>
    </row>
    <row r="148" spans="3:13" s="31" customFormat="1" x14ac:dyDescent="0.35">
      <c r="C148" s="175"/>
      <c r="D148" s="65"/>
      <c r="E148" s="65"/>
      <c r="F148" s="91"/>
      <c r="G148" s="65"/>
      <c r="H148" s="113"/>
      <c r="I148" s="113"/>
      <c r="J148" s="113"/>
      <c r="K148" s="91"/>
      <c r="L148" s="91"/>
      <c r="M148" s="91"/>
    </row>
    <row r="149" spans="3:13" s="31" customFormat="1" x14ac:dyDescent="0.35">
      <c r="C149" s="175"/>
      <c r="D149" s="65"/>
      <c r="E149" s="65"/>
      <c r="F149" s="91"/>
      <c r="G149" s="65"/>
      <c r="H149" s="113"/>
      <c r="I149" s="113"/>
      <c r="J149" s="113"/>
      <c r="K149" s="91"/>
      <c r="L149" s="91"/>
      <c r="M149" s="91"/>
    </row>
    <row r="150" spans="3:13" s="31" customFormat="1" x14ac:dyDescent="0.35">
      <c r="C150" s="175"/>
      <c r="D150" s="65"/>
      <c r="E150" s="65"/>
      <c r="F150" s="91"/>
      <c r="G150" s="65"/>
      <c r="H150" s="113"/>
      <c r="I150" s="113"/>
      <c r="J150" s="113"/>
      <c r="K150" s="91"/>
      <c r="L150" s="91"/>
      <c r="M150" s="91"/>
    </row>
    <row r="151" spans="3:13" s="31" customFormat="1" x14ac:dyDescent="0.35">
      <c r="C151" s="175"/>
      <c r="D151" s="65"/>
      <c r="E151" s="65"/>
      <c r="F151" s="91"/>
      <c r="G151" s="65"/>
      <c r="H151" s="113"/>
      <c r="I151" s="113"/>
      <c r="J151" s="113"/>
      <c r="K151" s="91"/>
      <c r="L151" s="91"/>
      <c r="M151" s="91"/>
    </row>
    <row r="152" spans="3:13" s="12" customFormat="1" ht="24.9" customHeight="1" x14ac:dyDescent="0.35">
      <c r="C152" s="205"/>
      <c r="D152" s="92"/>
      <c r="E152" s="92"/>
      <c r="F152" s="94"/>
      <c r="G152" s="92"/>
      <c r="H152" s="114"/>
      <c r="I152" s="114"/>
      <c r="J152" s="114"/>
      <c r="K152" s="94"/>
      <c r="L152" s="94"/>
      <c r="M152" s="94"/>
    </row>
    <row r="153" spans="3:13" s="11" customFormat="1" ht="3.5" x14ac:dyDescent="0.35">
      <c r="C153" s="206"/>
      <c r="D153" s="74"/>
      <c r="E153" s="74"/>
      <c r="F153" s="75"/>
      <c r="G153" s="74"/>
      <c r="H153" s="115"/>
      <c r="I153" s="115"/>
      <c r="J153" s="115"/>
      <c r="K153" s="75"/>
      <c r="L153" s="75"/>
      <c r="M153" s="75"/>
    </row>
    <row r="154" spans="3:13" s="11" customFormat="1" ht="3.5" x14ac:dyDescent="0.35">
      <c r="C154" s="206"/>
      <c r="D154" s="74"/>
      <c r="E154" s="74"/>
      <c r="F154" s="75"/>
      <c r="G154" s="74"/>
      <c r="H154" s="115"/>
      <c r="I154" s="115"/>
      <c r="J154" s="115"/>
      <c r="K154" s="75"/>
      <c r="L154" s="75"/>
      <c r="M154" s="75"/>
    </row>
  </sheetData>
  <mergeCells count="14">
    <mergeCell ref="M6:M7"/>
    <mergeCell ref="E3:G3"/>
    <mergeCell ref="A6:A7"/>
    <mergeCell ref="B6:B7"/>
    <mergeCell ref="C6:C7"/>
    <mergeCell ref="D6:D7"/>
    <mergeCell ref="E6:E7"/>
    <mergeCell ref="F6:F7"/>
    <mergeCell ref="G6:G7"/>
    <mergeCell ref="H6:H7"/>
    <mergeCell ref="I6:I7"/>
    <mergeCell ref="J6:J7"/>
    <mergeCell ref="K6:K7"/>
    <mergeCell ref="L6:L7"/>
  </mergeCells>
  <printOptions horizontalCentered="1"/>
  <pageMargins left="0.39370078740157499" right="0.39370078740157499" top="0.39370078740157499" bottom="0.511811023622047" header="0.31496062992126" footer="0.31496062992126"/>
  <pageSetup paperSize="9" scale="80" orientation="portrait" useFirstPageNumber="1" r:id="rId1"/>
  <headerFooter>
    <oddFooter>&amp;C10.&amp;P</oddFooter>
    <firstFooter>&amp;C1.1&amp;P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Ndimakude Water Supply</vt:lpstr>
      <vt:lpstr>Elevated Tank - Section 15</vt:lpstr>
      <vt:lpstr>'Elevated Tank - Section 15'!Print_Area</vt:lpstr>
      <vt:lpstr>'Elevated Tank - Section 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kgovender</dc:creator>
  <cp:lastModifiedBy>Nkosiyabo Noto</cp:lastModifiedBy>
  <cp:lastPrinted>2026-05-14T12:31:03Z</cp:lastPrinted>
  <dcterms:created xsi:type="dcterms:W3CDTF">2013-08-12T14:06:00Z</dcterms:created>
  <dcterms:modified xsi:type="dcterms:W3CDTF">2026-07-02T12:28:38Z</dcterms:modified>
</cp:coreProperties>
</file>